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3920" activeTab="0"/>
  </bookViews>
  <sheets>
    <sheet name="Sheet1" sheetId="1" r:id="rId1"/>
  </sheets>
  <definedNames/>
  <calcPr fullCalcOnLoad="1"/>
</workbook>
</file>

<file path=xl/sharedStrings.xml><?xml version="1.0" encoding="utf-8"?>
<sst xmlns="http://schemas.openxmlformats.org/spreadsheetml/2006/main" count="1465" uniqueCount="509">
  <si>
    <t>House Number</t>
  </si>
  <si>
    <t>Street</t>
  </si>
  <si>
    <t>Route</t>
  </si>
  <si>
    <t>Tract</t>
  </si>
  <si>
    <t>Distance from Curb (in ft.)</t>
  </si>
  <si>
    <t>Special Location</t>
  </si>
  <si>
    <t>Last Day for a Flag</t>
  </si>
  <si>
    <t>Flag Day 2017      17-2 Flag</t>
  </si>
  <si>
    <t>Ashton Park Pl.</t>
  </si>
  <si>
    <t>A</t>
  </si>
  <si>
    <t>Mtn. Shadows</t>
  </si>
  <si>
    <t>6' right of driveway, 18" from sidewalk</t>
  </si>
  <si>
    <t>17-2 Flag</t>
  </si>
  <si>
    <t>20' left of driveway</t>
  </si>
  <si>
    <t>17-5 Vet</t>
  </si>
  <si>
    <t>Midway between mailbox &amp; tree, 2' Left of driveway</t>
  </si>
  <si>
    <t>18-4 Lab</t>
  </si>
  <si>
    <t>Midway between mailbox and drive on left</t>
  </si>
  <si>
    <t>18-2 Flag</t>
  </si>
  <si>
    <t>1 ft from sidewalk, 2 ft left of driveway</t>
  </si>
  <si>
    <t>14' left of driveway, 2' from sidewalk</t>
  </si>
  <si>
    <t>18-1 Mem</t>
  </si>
  <si>
    <t>8' from the curb, 15' left of driveway</t>
  </si>
  <si>
    <t>18-3 Ind</t>
  </si>
  <si>
    <t>Right of driveway, between pine &amp; stones</t>
  </si>
  <si>
    <t>Brogans Bluff</t>
  </si>
  <si>
    <t>10' left of mailbox, 6' from curb, 1' from sidewalk</t>
  </si>
  <si>
    <t>18-5 Vet</t>
  </si>
  <si>
    <t>Brogans Bluff Dr.</t>
  </si>
  <si>
    <t xml:space="preserve">1' right of driveway, 8' from curb </t>
  </si>
  <si>
    <t>17-3 Ind</t>
  </si>
  <si>
    <t>Capstone Ct.</t>
  </si>
  <si>
    <t>Left of driveway, 2' from sidewalk</t>
  </si>
  <si>
    <t>Courtney Dr.</t>
  </si>
  <si>
    <t>20' right of driveway</t>
  </si>
  <si>
    <t>17-4 Lab</t>
  </si>
  <si>
    <t>In grass, 4 ft left (east) of driveway, 2 ft from sidewalk</t>
  </si>
  <si>
    <t>1' Left of driveway, 1' from sidewalk</t>
  </si>
  <si>
    <t>2 ft Left of driveway, behind yucca in stones</t>
  </si>
  <si>
    <t>1 ft left of driveway, 12 ft from curb in rocks</t>
  </si>
  <si>
    <t>15 ft Left of driveway, center of lot, 1 ft from sidewalk.</t>
  </si>
  <si>
    <t>2' left of driveway, 1' from sidewalk</t>
  </si>
  <si>
    <t>Jenner Ct.</t>
  </si>
  <si>
    <t>1' from Curb, 1' right of driveway</t>
  </si>
  <si>
    <t>5' left of driveway</t>
  </si>
  <si>
    <t>20' right of driveway, 4' from curb</t>
  </si>
  <si>
    <t>2' Right of Driveway, 2' from sidewalk</t>
  </si>
  <si>
    <t>Joiner Rd.</t>
  </si>
  <si>
    <t>1'</t>
  </si>
  <si>
    <t xml:space="preserve">In the parkway, 8' to right of driveway  </t>
  </si>
  <si>
    <t>Kirby Ct.</t>
  </si>
  <si>
    <t>Corner of lot, Kirby &amp; Ashton, right of driveway, 10' from corner in rocks.</t>
  </si>
  <si>
    <t>Ramsgate Ter.</t>
  </si>
  <si>
    <t>12' left of driveway, 1' from sidewalk</t>
  </si>
  <si>
    <t>Rossmere St.</t>
  </si>
  <si>
    <t>3' left of driveway, 2' from rocks</t>
  </si>
  <si>
    <t>19-2 Flag</t>
  </si>
  <si>
    <t>3' from walk, 5' east of driveway</t>
  </si>
  <si>
    <t>Rt. Of Drive, 3' from walk</t>
  </si>
  <si>
    <t>9'</t>
  </si>
  <si>
    <t xml:space="preserve">1' left of driveway in rocks </t>
  </si>
  <si>
    <t>18' right of driveway</t>
  </si>
  <si>
    <t xml:space="preserve">6' right of driveway and about 1' from curb </t>
  </si>
  <si>
    <t>20' right of driveway, 2' from curb,  needs paint</t>
  </si>
  <si>
    <t>Near mailbox in yard</t>
  </si>
  <si>
    <t>Talleson Ct.</t>
  </si>
  <si>
    <t>6' from driveway</t>
  </si>
  <si>
    <t>4ft. from curb, 3 ft left of driveway in rocks</t>
  </si>
  <si>
    <t>4 ft to right of mailbox</t>
  </si>
  <si>
    <t>Trevor Lane</t>
  </si>
  <si>
    <t>2ft. From curb, 2 ft. left of driveway, in front of large boulder</t>
  </si>
  <si>
    <t>Wilson Rd.</t>
  </si>
  <si>
    <t>In grey rocks, right of driveway</t>
  </si>
  <si>
    <t>19-1 Mem</t>
  </si>
  <si>
    <t>In the bark bewteen driveway and grass 18 ft right of driveway</t>
  </si>
  <si>
    <t>Left of mailbox in grass</t>
  </si>
  <si>
    <t>4"</t>
  </si>
  <si>
    <t>10' left of driveway</t>
  </si>
  <si>
    <t>2' right of mailbox, 1' from curb</t>
  </si>
  <si>
    <t>Right of driveway near mailbox</t>
  </si>
  <si>
    <t>Left of Pine tree</t>
  </si>
  <si>
    <t>2 ft from sidewalk, at east end of circular drive, 2 ft from driveway</t>
  </si>
  <si>
    <t>Corner lot, flag is 1' from sidewalk in the flowerbed on the corner</t>
  </si>
  <si>
    <t>Wynbury Court</t>
  </si>
  <si>
    <t>4' Left of Driveway, 2' Above sidewalk</t>
  </si>
  <si>
    <t>Yankton Pl.</t>
  </si>
  <si>
    <t>1 ft right of driveway, 4 ft from curb, 1 ft from sidewalk</t>
  </si>
  <si>
    <t>Avalon Ct.</t>
  </si>
  <si>
    <t>B</t>
  </si>
  <si>
    <t>Left of driveway, 18" from sidewalk</t>
  </si>
  <si>
    <t>Between dirveway &amp; mail box, right side of driveway, about 20' right of driveway.</t>
  </si>
  <si>
    <t>Chase Point Cir.</t>
  </si>
  <si>
    <t>Approx 12' to left of driveway, in grass</t>
  </si>
  <si>
    <t>Darien Way</t>
  </si>
  <si>
    <t>In rocks by security sign</t>
  </si>
  <si>
    <t>4' from sidewalk, 8' left of driveway, 4' left of white pillar</t>
  </si>
  <si>
    <t>In grass 3' from sidewalk, 3' left of large hedge</t>
  </si>
  <si>
    <t>Behind mailbox, in rocks</t>
  </si>
  <si>
    <t>In rocks 25' left of driveway, first level up above wall</t>
  </si>
  <si>
    <t>Green Valley Hgts.</t>
  </si>
  <si>
    <t>4' from sidewalk. 6' left of driveway</t>
  </si>
  <si>
    <t>10 ft to right of driveway, 9' from curb</t>
  </si>
  <si>
    <t>Huffman Ct.</t>
  </si>
  <si>
    <t>10' in from SW, 3' fr. Inside brick trim</t>
  </si>
  <si>
    <t>5' to the Left of driveway, about 10' from curb.</t>
  </si>
  <si>
    <t>Manning Way</t>
  </si>
  <si>
    <t>13' left of driveway, 2' from sidewalk</t>
  </si>
  <si>
    <t>2 ft from sidewalk, 17 ft right of driveway</t>
  </si>
  <si>
    <t>2 feet right of driveway</t>
  </si>
  <si>
    <t>Right of driveway, left of hydrant</t>
  </si>
  <si>
    <t>2' from sidewalk, 2' right of driveway</t>
  </si>
  <si>
    <t>Moorfield Ave.</t>
  </si>
  <si>
    <t>3' right of driveway near sidewalk</t>
  </si>
  <si>
    <t>1' left of Driveway, 3' from sidewalk</t>
  </si>
  <si>
    <t>1' frrom sidewalk, 12' right of driveway</t>
  </si>
  <si>
    <t>3' from drive, edge of rocks</t>
  </si>
  <si>
    <t>Left of Driveway 4' from sidewalk</t>
  </si>
  <si>
    <t>Next to sidewalk, 6' right of drive, touching sidewalk</t>
  </si>
  <si>
    <t>18 right of driveway, 10 feet from sidewalk</t>
  </si>
  <si>
    <t>5' right of drive, 3' from sidewalk</t>
  </si>
  <si>
    <t>1' from sidewalk, 7' right of drive</t>
  </si>
  <si>
    <t>Regal View Ct.</t>
  </si>
  <si>
    <t>2' right of driveway 2' from sidewalk</t>
  </si>
  <si>
    <t>Regal View Rd.</t>
  </si>
  <si>
    <t>8' to right of driveway, in grass</t>
  </si>
  <si>
    <t>12' left of drive, 2' from sidewalk</t>
  </si>
  <si>
    <t>6' left of driveway, 2' from sidewalk</t>
  </si>
  <si>
    <t>3 feet left of front door</t>
  </si>
  <si>
    <t>Savannah Way</t>
  </si>
  <si>
    <t>1' from sidewalk, center of yard</t>
  </si>
  <si>
    <t>14' right of Driveway</t>
  </si>
  <si>
    <t>Tabor Ct.</t>
  </si>
  <si>
    <t>2' from sidewalk, 2' right of steps</t>
  </si>
  <si>
    <t>2' from sidewalk, 1' right of driveway</t>
  </si>
  <si>
    <t>Behind fire hydrant, 4' from sidewalk</t>
  </si>
  <si>
    <t>Tyrone Dr.</t>
  </si>
  <si>
    <t>5' from electrical box</t>
  </si>
  <si>
    <t>Vanreen Dr.</t>
  </si>
  <si>
    <t>3 ft left of walkway, 2 ft from sidewalk</t>
  </si>
  <si>
    <t>1' right of driveway, 3' from street, 1 1/2' from sidewalk</t>
  </si>
  <si>
    <t>Vantage Ridge Ct.</t>
  </si>
  <si>
    <t>1' from sidewalk, 2' from driveway</t>
  </si>
  <si>
    <t>Vantage Vista Dr.</t>
  </si>
  <si>
    <t>5' right of driveway. 1' from curb.</t>
  </si>
  <si>
    <t>2 ft right of driveway, 2 ft away from sidewalk</t>
  </si>
  <si>
    <t>20 ft from curb in rocks - 1st level</t>
  </si>
  <si>
    <t>Wickes Rd.</t>
  </si>
  <si>
    <t>2' left of driveway, 4' from sidewalk</t>
  </si>
  <si>
    <t>2' from sidewalk, 5' right of driveway</t>
  </si>
  <si>
    <t>2' from sidewalk, right of driveway</t>
  </si>
  <si>
    <t>6"</t>
  </si>
  <si>
    <t>5' left of mailbox, 6" from curb</t>
  </si>
  <si>
    <t>Braeburn Way</t>
  </si>
  <si>
    <t>C</t>
  </si>
  <si>
    <t>20' right of driveway, 1' from sidewalk</t>
  </si>
  <si>
    <t>2' from sidewalk, center of yard</t>
  </si>
  <si>
    <t>Capra Way</t>
  </si>
  <si>
    <t>Center of front lawn, 3' from sidewalk</t>
  </si>
  <si>
    <t>Chambrey Ct.</t>
  </si>
  <si>
    <t>2 feet to the right of driveway, 6 feet from curb. PVC is buried in concrete pilling.</t>
  </si>
  <si>
    <t>2 ft right of driveway, 1 ft from sidewalk</t>
  </si>
  <si>
    <t>6" left of driveway and 6" from sidewalk</t>
  </si>
  <si>
    <t>Champagne Dr.</t>
  </si>
  <si>
    <t>Right side of yard by mailbox</t>
  </si>
  <si>
    <t>Right of flower bed, at south end of lawn</t>
  </si>
  <si>
    <t>Center of yard</t>
  </si>
  <si>
    <t>12' right of driveway, 1' from sidewalk in rocks</t>
  </si>
  <si>
    <t>Center of yard, 2' from sidewalk</t>
  </si>
  <si>
    <t>Approx. 21' left (south) of driveway, 2' from sidewalk</t>
  </si>
  <si>
    <t>2' right of driveway</t>
  </si>
  <si>
    <t>Between driveway &amp; stop sign</t>
  </si>
  <si>
    <t>Center of yard, 2' from sidewalk, 27 ft right of mail box</t>
  </si>
  <si>
    <t>1' right of steps</t>
  </si>
  <si>
    <t>Granby Cir.</t>
  </si>
  <si>
    <t>3 ft to left of driveway in parkway</t>
  </si>
  <si>
    <t>2' left of driveway</t>
  </si>
  <si>
    <t>15’ Left of Driveway in center of yard, 1 ft from sidewalk</t>
  </si>
  <si>
    <r>
      <t>On front corner of lot, in grass, 3 ft from sidewalk</t>
    </r>
    <r>
      <rPr>
        <sz val="11"/>
        <color theme="1"/>
        <rFont val="Calibri"/>
        <family val="2"/>
      </rPr>
      <t>.</t>
    </r>
  </si>
  <si>
    <t xml:space="preserve">Left of driveway in rocks  </t>
  </si>
  <si>
    <t>3' Right of Driveway, 2' from sidewalk</t>
  </si>
  <si>
    <t>Hearthstone Lane</t>
  </si>
  <si>
    <t>In Rocks 3' to right of driveway</t>
  </si>
  <si>
    <t>Lanagan St.</t>
  </si>
  <si>
    <t>2' Right of Driveway, 8' from street, above large rocks</t>
  </si>
  <si>
    <t>In crushed rock, 3' right of driveway</t>
  </si>
  <si>
    <t>18' left of driveway, 1' from sidewalk</t>
  </si>
  <si>
    <t>23 ft right of driveway</t>
  </si>
  <si>
    <t>12 ft right of driveway, Right of mailbox in grass</t>
  </si>
  <si>
    <t>5' left of large boulder, 1' from sidewalk</t>
  </si>
  <si>
    <t>3' from street, 3' right of driveway by mailbox</t>
  </si>
  <si>
    <t>3' from sdwlk., 7' North of mailbox</t>
  </si>
  <si>
    <t>Left of mail box near street</t>
  </si>
  <si>
    <t>20' to right of driveway, 30 inches from sidewalk, in line with divider in sidewalk and the bush located between two large boulders.</t>
  </si>
  <si>
    <t>22 ft left of driveway, 5 ft from sidewalk</t>
  </si>
  <si>
    <t>6' left of driveway, 2' from sidewalk in grass</t>
  </si>
  <si>
    <t>Stoneridge Dr.</t>
  </si>
  <si>
    <t>15' right of driveway, 2' from sidewalk.</t>
  </si>
  <si>
    <t>20' Left of driveway, 2' from sidewalk</t>
  </si>
  <si>
    <t>8' right of drive , right of large rock in flower bed, 1'  from sidewalk. Paint mark is on house numbers on curb.</t>
  </si>
  <si>
    <t>Center of yard, 20' left of driveway</t>
  </si>
  <si>
    <t xml:space="preserve">1' from sidewalk in mulch, 12' from corner, in the mulch to the right of the large bush. </t>
  </si>
  <si>
    <t>1 ft from sidewalk, 16 ft right of driveway</t>
  </si>
  <si>
    <t>2 ft from walk, on left of driveway</t>
  </si>
  <si>
    <t>8'</t>
  </si>
  <si>
    <t>5' Directly behind Mailbox in grass, 6' Right of Driveway</t>
  </si>
  <si>
    <t>Approx. 18' left of driveway, 3' from sidewalk.</t>
  </si>
  <si>
    <t>4 ft from sidewalk, about 30 ft right of driveway</t>
  </si>
  <si>
    <t>1' right of mailbox, in rocks next to mailbox</t>
  </si>
  <si>
    <t>Bourke Dr.</t>
  </si>
  <si>
    <t>D</t>
  </si>
  <si>
    <t>Pinon Valley</t>
  </si>
  <si>
    <t>27'</t>
  </si>
  <si>
    <t>2 ft left of deck, near house, 27 ft from curb, left of 1st busj</t>
  </si>
  <si>
    <t>Centennial Blvd.</t>
  </si>
  <si>
    <t>Chokecherry Dr.</t>
  </si>
  <si>
    <t>1' left of driveway, 3' from sidewalk</t>
  </si>
  <si>
    <t>Mule Deer Dr.</t>
  </si>
  <si>
    <t>2 ft from sidewalk, 4' left of juniper bush to the left of the driveway, at north end of lot</t>
  </si>
  <si>
    <t>Wisteria Dr.</t>
  </si>
  <si>
    <t>1.5' right of driveway</t>
  </si>
  <si>
    <t>Pleasant St.</t>
  </si>
  <si>
    <t>Pleasant Valley</t>
  </si>
  <si>
    <t>8 foot left of walk</t>
  </si>
  <si>
    <t>W. Fontanero</t>
  </si>
  <si>
    <t>3 foot left of driveway</t>
  </si>
  <si>
    <t>Mesa Crest Grove</t>
  </si>
  <si>
    <t>Mesa Crest</t>
  </si>
  <si>
    <t>4 ft left of driveway, 2 ft from curb</t>
  </si>
  <si>
    <t xml:space="preserve">1' left of driveway </t>
  </si>
  <si>
    <t>8' left of driveway</t>
  </si>
  <si>
    <t>In grass 6' right of driveway</t>
  </si>
  <si>
    <t>12 left of driveway</t>
  </si>
  <si>
    <t>10' left of driveway, in middle of grass lawn</t>
  </si>
  <si>
    <t>10 left of driveway</t>
  </si>
  <si>
    <t>1 ft right of driveway, 2 ft from curb, in front of address marker &amp; rock, 10' left of fire hydrant. Cannot see home from entrance to unpaved driveway.</t>
  </si>
  <si>
    <t>Mesa Crest Grove              (Gate Code 5750)</t>
  </si>
  <si>
    <t>15 ft left of driveway</t>
  </si>
  <si>
    <t xml:space="preserve">Alabaster Way N. </t>
  </si>
  <si>
    <t>E</t>
  </si>
  <si>
    <t>Left of driveway</t>
  </si>
  <si>
    <t>In front, below waterwall, 1 ft from sidewalk in Juniper planter next to sidewalk, near intersection of sidewalk and private walkway that goes on angle up hill.</t>
  </si>
  <si>
    <t>6' right of driveway</t>
  </si>
  <si>
    <t>2 1/2' left of driveway, 1' from curb</t>
  </si>
  <si>
    <t>8' right of driveway, 2' from sidewalk</t>
  </si>
  <si>
    <t>Harbor Pines Pt.</t>
  </si>
  <si>
    <t>1' Left of driveway &amp; steps</t>
  </si>
  <si>
    <t>4 ft right of driveway, 1' from curb</t>
  </si>
  <si>
    <t>Hot Springs Ct.</t>
  </si>
  <si>
    <t>On grassy knoll 6' from sidewalk and 10' from stop sign along Majestic Dr., behind the home.</t>
  </si>
  <si>
    <t>6' left of stepping stones, in back of house, along Majestic Dr., and 6' from curb</t>
  </si>
  <si>
    <t>Karamy Ct.</t>
  </si>
  <si>
    <t>15' left of driveway, 5' from sidewalk</t>
  </si>
  <si>
    <t>3' left of drive, behind mailbox</t>
  </si>
  <si>
    <t>Lions Gate Ln.</t>
  </si>
  <si>
    <t>2' from driveway, 1' from curb</t>
  </si>
  <si>
    <r>
      <t xml:space="preserve">25' from curb, 6" to right of driveway, in the rocks.  </t>
    </r>
    <r>
      <rPr>
        <b/>
        <sz val="10"/>
        <rFont val="Arial"/>
        <family val="2"/>
      </rPr>
      <t>Not visible from street being behind corner of neighbor's garage. Be careful not to forget to pick it up.</t>
    </r>
  </si>
  <si>
    <t>2'</t>
  </si>
  <si>
    <t>2' Right of Driveway, 2' from Sidewalk</t>
  </si>
  <si>
    <t>4.5'</t>
  </si>
  <si>
    <t>Majestic Dr.</t>
  </si>
  <si>
    <t>4' from curb, 12' right of driveway, 1' left of stepping stones</t>
  </si>
  <si>
    <t>1' left of driveway</t>
  </si>
  <si>
    <t>1' right of driveway in grass</t>
  </si>
  <si>
    <t>On South side of house, inside second walkway, near boulder, 48 ft from stop sign, 14 ft from curb</t>
  </si>
  <si>
    <t>5' from mailbox, 3' from curb</t>
  </si>
  <si>
    <t>Tamora Way</t>
  </si>
  <si>
    <t>20' left of driveway in rocks, 5' from curb</t>
  </si>
  <si>
    <t>Mtn. Shad.</t>
  </si>
  <si>
    <t>East of boulder, 1 ft from sidewalk in rocks</t>
  </si>
  <si>
    <t>8' to right of driveway</t>
  </si>
  <si>
    <t>In rocks 1 1/2' from driveway</t>
  </si>
  <si>
    <t>6' left of drive, 5' from curb</t>
  </si>
  <si>
    <t>Flying W Ranch Rd., in rocks in parkway, between curb and sidewalk, starting about 20 ft. from Southwest corner of Flying W Ranch Rd. and Wilson Rd.,</t>
  </si>
  <si>
    <t>Wilson Rd., between Flying W Ranch Rd. and Chuckwagon, on West side of Wilson in center of parkway as marked</t>
  </si>
  <si>
    <t>Chuckwagon Rd. Rd., between Flying W Ranch Rd. and Wilson, in parkway as marked</t>
  </si>
  <si>
    <t>Flying W Ranch Road, starting at the corner of Chuckwagon Rd.</t>
  </si>
  <si>
    <t>On Corner, 53" from curb, 22" from boulder, 4" from steel stripping.</t>
  </si>
  <si>
    <t>1' left of driveway, 10' from sidewalk</t>
  </si>
  <si>
    <t>3 ft from sidewalk, 18 ft left of driveway</t>
  </si>
  <si>
    <t>Left of porch above rock wall, 2' into grass</t>
  </si>
  <si>
    <t>East end, next to hire hydrant, above rock wall</t>
  </si>
  <si>
    <t>20' Left of Driveway, 2' from the sidewalk</t>
  </si>
  <si>
    <t>15' left of driveway, 2' from sidewalk</t>
  </si>
  <si>
    <t xml:space="preserve">Just left of driveway  </t>
  </si>
  <si>
    <t>18"</t>
  </si>
  <si>
    <t>In rocks 18 inches from curb, at east end of lot, in decorative rock.</t>
  </si>
  <si>
    <t>In center of planter in circular driveway, 2 feet from sidewalk</t>
  </si>
  <si>
    <t>5' left of driveway, in gravel, 1' from sidewalk</t>
  </si>
  <si>
    <t>Linger Way</t>
  </si>
  <si>
    <t>4' from sidewalk, aligned with front door, 8' right of driveway</t>
  </si>
  <si>
    <t>Name</t>
  </si>
  <si>
    <t xml:space="preserve">Total </t>
  </si>
  <si>
    <t>Jeff &amp; Donna Cobler</t>
  </si>
  <si>
    <t>Jill &amp; Edward Snyder</t>
  </si>
  <si>
    <t>Anne &amp; Endre Bakken</t>
  </si>
  <si>
    <t>Alan &amp; Terje (Terry) Turner</t>
  </si>
  <si>
    <t>Michael &amp; Vicki Chase</t>
  </si>
  <si>
    <t>Carla Albers</t>
  </si>
  <si>
    <t>Katie White</t>
  </si>
  <si>
    <t>Robert &amp; Susan Stiers</t>
  </si>
  <si>
    <t>Mikel &amp; Rebecca Gabriell</t>
  </si>
  <si>
    <t>Steve &amp; Patty Johnson</t>
  </si>
  <si>
    <t>Carrie Browen</t>
  </si>
  <si>
    <t>Susan &amp; Aubrey West</t>
  </si>
  <si>
    <t>Devon Kuehn</t>
  </si>
  <si>
    <t>Daniel &amp; Pamela Reeves</t>
  </si>
  <si>
    <t>George &amp; Laura Luke</t>
  </si>
  <si>
    <t>Col. P. Thomas &amp; Demauri Malin</t>
  </si>
  <si>
    <t>L.T. McOmber</t>
  </si>
  <si>
    <t>John &amp; Terrie Gardner</t>
  </si>
  <si>
    <t>James Duner</t>
  </si>
  <si>
    <t>Jeff Diehl</t>
  </si>
  <si>
    <t xml:space="preserve">Victor &amp; Sherry Fernandez </t>
  </si>
  <si>
    <t>Bruce Farquhar</t>
  </si>
  <si>
    <t>Patricia Herring</t>
  </si>
  <si>
    <t xml:space="preserve">Jeff &amp; Stacy Papenfuss </t>
  </si>
  <si>
    <t>Alex &amp; Peggy Christie</t>
  </si>
  <si>
    <t>Daniel &amp; Robin Gammie</t>
  </si>
  <si>
    <t>Bill &amp; Nancy Hoyman</t>
  </si>
  <si>
    <t>Richard Rand</t>
  </si>
  <si>
    <t>Gene &amp; Ada Kirby</t>
  </si>
  <si>
    <t>Debbie Ramsey</t>
  </si>
  <si>
    <t>Joy Armstrong</t>
  </si>
  <si>
    <t>Carol Piddington</t>
  </si>
  <si>
    <t>Craig &amp; Roseann Engelage</t>
  </si>
  <si>
    <t>Richard &amp; Jessica Gysin</t>
  </si>
  <si>
    <t>Dr. Marc L. &amp; Helen Sabin</t>
  </si>
  <si>
    <t>Kevin Chilton</t>
  </si>
  <si>
    <t>Ed &amp; Karen Franks</t>
  </si>
  <si>
    <t>Robert G. Stein</t>
  </si>
  <si>
    <t>Cindy &amp; Mark Maluschka</t>
  </si>
  <si>
    <t>Max Calkins</t>
  </si>
  <si>
    <t>Lisa Meluso</t>
  </si>
  <si>
    <t>Jairus Powers</t>
  </si>
  <si>
    <t>Col. Wilfred "Chip" &amp; Junalee Reny</t>
  </si>
  <si>
    <t>Paul &amp; Jenny Macomber</t>
  </si>
  <si>
    <t>H. Duane Locke</t>
  </si>
  <si>
    <t>Rich &amp; Sandra Kramer</t>
  </si>
  <si>
    <t>Keith Wright</t>
  </si>
  <si>
    <t>Damien &amp; Melinda Kay</t>
  </si>
  <si>
    <t>Sue O'Brien</t>
  </si>
  <si>
    <t>Steven Post</t>
  </si>
  <si>
    <t>Patricia Chappell</t>
  </si>
  <si>
    <t>George &amp; Lucy Reed</t>
  </si>
  <si>
    <t xml:space="preserve">Mara Sue Wrinkle </t>
  </si>
  <si>
    <t>James &amp; Carolyn Clovin</t>
  </si>
  <si>
    <t>Matt &amp; Arlene Heard</t>
  </si>
  <si>
    <t>Stephen &amp; Mary Martin</t>
  </si>
  <si>
    <t>Cara Lange</t>
  </si>
  <si>
    <t>Christopher &amp; Robbie Stumm</t>
  </si>
  <si>
    <t>Paul Schambach</t>
  </si>
  <si>
    <t>Tom Seeman</t>
  </si>
  <si>
    <t>John Abeyta (send renewal notice to Brenda Duke, the mother)</t>
  </si>
  <si>
    <t>Barbara Treacy</t>
  </si>
  <si>
    <t>Brent &amp; Sheryl Botts</t>
  </si>
  <si>
    <t>Ken Harvell</t>
  </si>
  <si>
    <t>Scott &amp; Kate Kewley</t>
  </si>
  <si>
    <t>Gary &amp; Georgeann Steffens</t>
  </si>
  <si>
    <t xml:space="preserve">Leslie Bryan </t>
  </si>
  <si>
    <t>Beverly Pegues</t>
  </si>
  <si>
    <t>Andy &amp; Eileen Ballas</t>
  </si>
  <si>
    <t>George &amp; Carol Woods</t>
  </si>
  <si>
    <t>Andrew &amp; Sandy Robbins</t>
  </si>
  <si>
    <t>Andy &amp; Pamela Rogers</t>
  </si>
  <si>
    <t>Doug Spears</t>
  </si>
  <si>
    <t>Joseph &amp; Paula Wyatt</t>
  </si>
  <si>
    <t>Bridget &amp; Mark Pieffer</t>
  </si>
  <si>
    <t>Marilyn Schrepel</t>
  </si>
  <si>
    <t>Thomas &amp; Judy Darr</t>
  </si>
  <si>
    <t>Mark &amp; Tamara Williams</t>
  </si>
  <si>
    <t xml:space="preserve">Kevin Clark </t>
  </si>
  <si>
    <t>Gary Mahle</t>
  </si>
  <si>
    <t>Ricardo &amp; Terry Hernandez</t>
  </si>
  <si>
    <t>3 ft left of driveway, 6 ft from curb</t>
  </si>
  <si>
    <t>Michael Tanous</t>
  </si>
  <si>
    <t>Laddie &amp; Judy Blaskowski</t>
  </si>
  <si>
    <t>Katherine Horton</t>
  </si>
  <si>
    <t>James Hattersley</t>
  </si>
  <si>
    <t>John Jennings</t>
  </si>
  <si>
    <t>Elizabeth Cambell</t>
  </si>
  <si>
    <t>Ron &amp; Julie Furstenou</t>
  </si>
  <si>
    <t>Karen &amp; David Hajek</t>
  </si>
  <si>
    <t>Daniel J. &amp; Lynne Hugill</t>
  </si>
  <si>
    <t>Clif &amp; Donna Rae Spier</t>
  </si>
  <si>
    <t>Pam &amp; Donald J. Banta</t>
  </si>
  <si>
    <t>William &amp; Julie Randall</t>
  </si>
  <si>
    <t xml:space="preserve">Tom &amp; Nancy Plamondon </t>
  </si>
  <si>
    <t>T.J. Wright</t>
  </si>
  <si>
    <t>Mary Darress</t>
  </si>
  <si>
    <t>Dave Klemmer</t>
  </si>
  <si>
    <t>Dennis &amp; Joy Wansor</t>
  </si>
  <si>
    <t>Alice Dempster</t>
  </si>
  <si>
    <t>Chris Volberding</t>
  </si>
  <si>
    <t>John Reinert</t>
  </si>
  <si>
    <t>Jim &amp; Barbara Schneiter</t>
  </si>
  <si>
    <t>Mylan  &amp; Barbara Haugen</t>
  </si>
  <si>
    <t>Thomas Heaney</t>
  </si>
  <si>
    <t>Henry Bartlett</t>
  </si>
  <si>
    <t>Joe &amp; Pamela Shafer</t>
  </si>
  <si>
    <t>Rodger &amp; Amy Scriven</t>
  </si>
  <si>
    <t>David &amp; Shari Dougherty</t>
  </si>
  <si>
    <t>Jim Boehlke</t>
  </si>
  <si>
    <t>Iris Wisniewski</t>
  </si>
  <si>
    <t>Douglas &amp; Sherri Gryboski</t>
  </si>
  <si>
    <t>Darrell &amp; Kim Fleck</t>
  </si>
  <si>
    <t>Burkhardt Family</t>
  </si>
  <si>
    <t>John &amp; Bonnie McCallum</t>
  </si>
  <si>
    <t>Nora Brown</t>
  </si>
  <si>
    <t>Jerome (Jerry) Safranek</t>
  </si>
  <si>
    <t>Matt West</t>
  </si>
  <si>
    <t>Neal Cully</t>
  </si>
  <si>
    <t>Charles &amp; Brenda Lane</t>
  </si>
  <si>
    <t>Mark Sjobakken &amp; Tracy Talkington</t>
  </si>
  <si>
    <t>Tammy Engelby</t>
  </si>
  <si>
    <t>Melanie &amp; Steve Hayes</t>
  </si>
  <si>
    <t>Patrick &amp; JoAnn Davis</t>
  </si>
  <si>
    <t>Rhonda Wittwer</t>
  </si>
  <si>
    <t>James &amp; Vicki Medina</t>
  </si>
  <si>
    <t>Valerie Shuman</t>
  </si>
  <si>
    <t>Robin Moran</t>
  </si>
  <si>
    <t>Justin &amp; Michele Koch</t>
  </si>
  <si>
    <t>Lisa Ostly</t>
  </si>
  <si>
    <t>Justin P. McDonald</t>
  </si>
  <si>
    <t>Morgan Shepherd</t>
  </si>
  <si>
    <t>Renter from Steve Klemark</t>
  </si>
  <si>
    <t>Christine &amp; Anthony Valdez</t>
  </si>
  <si>
    <t>Mary Ann Marks</t>
  </si>
  <si>
    <t>Paula D'Amico</t>
  </si>
  <si>
    <t>Russell Emrick</t>
  </si>
  <si>
    <t>Steven &amp; Jewel Meyer</t>
  </si>
  <si>
    <t>Nick &amp; Nora Gledich</t>
  </si>
  <si>
    <t>Bob King</t>
  </si>
  <si>
    <t>Renee Barall  (Mail Address: P.O. Box 50408, C/S 80949</t>
  </si>
  <si>
    <t>Ronald &amp; Cheryl Herron</t>
  </si>
  <si>
    <t>Matthew Ernst</t>
  </si>
  <si>
    <t>Tamara Moore</t>
  </si>
  <si>
    <t xml:space="preserve">Elaine Claussen </t>
  </si>
  <si>
    <t>Phillip &amp; Joellen Froehlich</t>
  </si>
  <si>
    <t>Stephen &amp; Sharon Decker</t>
  </si>
  <si>
    <t>Martha Miller</t>
  </si>
  <si>
    <t>Craig Haffer</t>
  </si>
  <si>
    <t>Centennial Dental - Neal Allan (bill $125 per year)</t>
  </si>
  <si>
    <t>Dan Rodriguez</t>
  </si>
  <si>
    <t>Donald &amp; Arina Drakulich</t>
  </si>
  <si>
    <t>Jean &amp; Terry Quinn</t>
  </si>
  <si>
    <t>Joanie Sharon</t>
  </si>
  <si>
    <t>Wanda Bauder</t>
  </si>
  <si>
    <t>Tom &amp; Jacaquie Cook</t>
  </si>
  <si>
    <t>Kay Gray</t>
  </si>
  <si>
    <t>Valerie Robinson</t>
  </si>
  <si>
    <t>John &amp; Carolyn Fugate</t>
  </si>
  <si>
    <t>Chris &amp; Gina Swanson</t>
  </si>
  <si>
    <t>Krista Van Lancker</t>
  </si>
  <si>
    <t>John &amp; Ruth Timberlake</t>
  </si>
  <si>
    <t>Bob &amp; Judy Ingels</t>
  </si>
  <si>
    <t>Kit Robinson</t>
  </si>
  <si>
    <t>Robert Peters</t>
  </si>
  <si>
    <t>Ed &amp; Patricia Anderson</t>
  </si>
  <si>
    <t>Alcantava Family</t>
  </si>
  <si>
    <t>Ron &amp; Nona Wade</t>
  </si>
  <si>
    <t>William &amp; Barbara Clark</t>
  </si>
  <si>
    <t>Jackie Carr</t>
  </si>
  <si>
    <t>Ernest Taylor</t>
  </si>
  <si>
    <t>John &amp; Loretta Armstrong</t>
  </si>
  <si>
    <t>Robert Smith</t>
  </si>
  <si>
    <t>Allan &amp; Barbara Emery</t>
  </si>
  <si>
    <t>Sidney Pruitt</t>
  </si>
  <si>
    <t>Pat Ludwig</t>
  </si>
  <si>
    <t>Elaine Thompson</t>
  </si>
  <si>
    <t>James Donnelly</t>
  </si>
  <si>
    <t>Steve &amp; Beth Self (paid $313 for 5 flags/2yrs)</t>
  </si>
  <si>
    <r>
      <t xml:space="preserve">Post </t>
    </r>
    <r>
      <rPr>
        <b/>
        <sz val="11"/>
        <color indexed="8"/>
        <rFont val="Calibri"/>
        <family val="2"/>
      </rPr>
      <t>total of 5 flags</t>
    </r>
    <r>
      <rPr>
        <sz val="11"/>
        <color theme="1"/>
        <rFont val="Calibri"/>
        <family val="2"/>
      </rPr>
      <t xml:space="preserve"> on this property.  Two flags on west side of lot, along Majestic Dr., in crushed rock, 18" from sidewalk, one in the dark crushed rock on the corner of Majestic and Lions Gate, the south west corner of the lot, within approx. 18" from sidewalk,  one on the south side of the lot in crushed rock, within 18"of sidewalk, and one on the south east corner in the dark rock, 18" from the sidewalk.  Flags are all approximately 35 to 39 feet from one another.</t>
    </r>
  </si>
  <si>
    <t>Warren &amp; Lisa Wieland</t>
  </si>
  <si>
    <t>Ted &amp; Claudia Payton</t>
  </si>
  <si>
    <t xml:space="preserve">Gus &amp; Gail Combs </t>
  </si>
  <si>
    <t>Charles &amp; Susan Broz</t>
  </si>
  <si>
    <t>Ralph Moreman</t>
  </si>
  <si>
    <t>Victor &amp; Jeanne Gregor</t>
  </si>
  <si>
    <t>Franklin Payne</t>
  </si>
  <si>
    <t>Charles P. Cabell</t>
  </si>
  <si>
    <t>Eckman</t>
  </si>
  <si>
    <t>Dr. Orderia Mitchell</t>
  </si>
  <si>
    <t>Sylvia Harding</t>
  </si>
  <si>
    <r>
      <t xml:space="preserve">4 feet from sidewalk, </t>
    </r>
    <r>
      <rPr>
        <b/>
        <sz val="11"/>
        <color indexed="8"/>
        <rFont val="Calibri"/>
        <family val="2"/>
      </rPr>
      <t>in the grass</t>
    </r>
    <r>
      <rPr>
        <sz val="11"/>
        <color theme="1"/>
        <rFont val="Calibri"/>
        <family val="2"/>
      </rPr>
      <t>, 1 ft from rock wall  at east end of front yard.  Also, see white mark on rock.</t>
    </r>
  </si>
  <si>
    <t>Dave &amp; Melody Mead</t>
  </si>
  <si>
    <r>
      <rPr>
        <b/>
        <sz val="11"/>
        <color indexed="8"/>
        <rFont val="Calibri"/>
        <family val="2"/>
      </rPr>
      <t>Install 9 flags</t>
    </r>
    <r>
      <rPr>
        <sz val="11"/>
        <color theme="1"/>
        <rFont val="Calibri"/>
        <family val="2"/>
      </rPr>
      <t xml:space="preserve"> on Flying W Ranch Rd., in rocks in parkway, between curb and sidewalk, starting about 20 ft. from Southwest corner of Flying W Ranch Rd. and Wilson Rd., and then 42' apart as you go to the West on Flying W Ranch Rd.  Put flags in positions #1 through #9.</t>
    </r>
  </si>
  <si>
    <r>
      <rPr>
        <b/>
        <sz val="11"/>
        <color indexed="8"/>
        <rFont val="Calibri"/>
        <family val="2"/>
      </rPr>
      <t>Install 14 flags</t>
    </r>
    <r>
      <rPr>
        <sz val="11"/>
        <color theme="1"/>
        <rFont val="Calibri"/>
        <family val="2"/>
      </rPr>
      <t xml:space="preserve"> in parkway, between curb and sidewalk. 7 flags are in the center section between the 2 entrances, starting 1 from each end and then 42' apart, all in center of parkway, and 5 are north of north entrance of Via Verona &amp; Wilson starting 1' from Via Verona North.  Put our sign at the corner of Flying W Ranch Rd and Wilson Rd. Place in all positions #1 through #14</t>
    </r>
  </si>
  <si>
    <r>
      <rPr>
        <b/>
        <sz val="11"/>
        <color indexed="8"/>
        <rFont val="Calibri"/>
        <family val="2"/>
      </rPr>
      <t>Install 7 flags</t>
    </r>
    <r>
      <rPr>
        <sz val="11"/>
        <color theme="1"/>
        <rFont val="Calibri"/>
        <family val="2"/>
      </rPr>
      <t xml:space="preserve"> on Chuckwagon Rd., in rocks in parkway, between curb and sidewalk, starting with PVC #1 &amp; #2, then #5, #6 &amp; #7, then #10 &amp; #11. (NO Flags in positions #3, #4, #8 or #9)</t>
    </r>
  </si>
  <si>
    <r>
      <rPr>
        <b/>
        <sz val="11"/>
        <color indexed="8"/>
        <rFont val="Calibri"/>
        <family val="2"/>
      </rPr>
      <t>Install 3 flags</t>
    </r>
    <r>
      <rPr>
        <sz val="11"/>
        <color theme="1"/>
        <rFont val="Calibri"/>
        <family val="2"/>
      </rPr>
      <t xml:space="preserve"> on Flying W Ranch Road, starting at the corner of Chuckwagon Rd., and going north.  Install in PVC's #10, #11 and #12.</t>
    </r>
  </si>
  <si>
    <t>Vickie Purma</t>
  </si>
  <si>
    <t>Becky &amp; Marty France</t>
  </si>
  <si>
    <t>Ted Archdale</t>
  </si>
  <si>
    <t>Donald &amp; Cassandra Brown</t>
  </si>
  <si>
    <t>Pat &amp; Marylin Welch</t>
  </si>
  <si>
    <t>Wes &amp; Kathy Frazier</t>
  </si>
  <si>
    <t>Peg Rodarmel</t>
  </si>
  <si>
    <t>Jerry &amp; Carol Hetherington</t>
  </si>
  <si>
    <t>Jim Berdon &amp; Lawrence Starr     (J. Berdon's brother)</t>
  </si>
  <si>
    <t>Scott &amp; Tonya Lewis</t>
  </si>
  <si>
    <t>Myra Benjamin</t>
  </si>
  <si>
    <t>Dennis P. Johnson</t>
  </si>
  <si>
    <t>Tammy &amp; Ralf Rivera</t>
  </si>
  <si>
    <t>CITY</t>
  </si>
  <si>
    <t>GOOGLE ADDRESS</t>
  </si>
  <si>
    <t>Colorado Springs, CO</t>
  </si>
  <si>
    <t>IN</t>
  </si>
  <si>
    <t>OUT</t>
  </si>
  <si>
    <r>
      <rPr>
        <b/>
        <sz val="11"/>
        <color indexed="8"/>
        <rFont val="Calibri"/>
        <family val="2"/>
      </rPr>
      <t>3 flags</t>
    </r>
    <r>
      <rPr>
        <sz val="11"/>
        <color theme="1"/>
        <rFont val="Calibri"/>
        <family val="2"/>
      </rPr>
      <t xml:space="preserve"> along sidewalk about 20' apart.  1st flag about 10' south of "5125" address sign, 1' away from marks on sidewalk</t>
    </r>
  </si>
  <si>
    <t>ISSUES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</si>
</sst>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sz val="8"/>
      <name val="Arial"/>
      <family val="2"/>
    </font>
    <font>
      <u val="single"/>
      <sz val="10"/>
      <color indexed="12"/>
      <name val="Arial"/>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name val="Calibri"/>
      <family val="2"/>
    </font>
    <font>
      <u val="single"/>
      <sz val="11"/>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2">
    <xf numFmtId="0" fontId="0" fillId="0" borderId="0" xfId="0" applyFont="1" applyAlignment="1">
      <alignment/>
    </xf>
    <xf numFmtId="0" fontId="3" fillId="0" borderId="10" xfId="0" applyFont="1" applyBorder="1" applyAlignment="1">
      <alignment horizontal="center" wrapText="1"/>
    </xf>
    <xf numFmtId="0" fontId="3" fillId="0" borderId="10" xfId="0" applyFont="1" applyFill="1" applyBorder="1" applyAlignment="1">
      <alignment horizontal="center" wrapText="1"/>
    </xf>
    <xf numFmtId="0" fontId="3" fillId="0" borderId="10" xfId="0" applyNumberFormat="1" applyFont="1" applyBorder="1" applyAlignment="1">
      <alignment horizontal="center" wrapText="1"/>
    </xf>
    <xf numFmtId="164" fontId="5" fillId="0" borderId="0" xfId="0" applyNumberFormat="1" applyFont="1" applyBorder="1" applyAlignment="1">
      <alignment horizontal="center"/>
    </xf>
    <xf numFmtId="0" fontId="4" fillId="0" borderId="0" xfId="0" applyFont="1" applyBorder="1" applyAlignment="1">
      <alignment horizontal="left" wrapText="1"/>
    </xf>
    <xf numFmtId="0" fontId="4" fillId="0" borderId="0" xfId="0" applyFont="1" applyFill="1" applyBorder="1" applyAlignment="1">
      <alignment horizontal="center"/>
    </xf>
    <xf numFmtId="0" fontId="4" fillId="0" borderId="0" xfId="0" applyFont="1" applyBorder="1" applyAlignment="1">
      <alignment horizontal="center" wrapText="1"/>
    </xf>
    <xf numFmtId="0" fontId="4" fillId="0" borderId="0" xfId="0" applyNumberFormat="1" applyFont="1" applyBorder="1" applyAlignment="1">
      <alignment horizontal="center"/>
    </xf>
    <xf numFmtId="164" fontId="4" fillId="0" borderId="0" xfId="0" applyNumberFormat="1" applyFont="1" applyBorder="1" applyAlignment="1">
      <alignment horizontal="center" wrapText="1"/>
    </xf>
    <xf numFmtId="0" fontId="4" fillId="0" borderId="0" xfId="0" applyFon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0" xfId="0" applyFill="1" applyBorder="1" applyAlignment="1">
      <alignment horizontal="center" vertical="top" wrapText="1"/>
    </xf>
    <xf numFmtId="0" fontId="4" fillId="0" borderId="0" xfId="0" applyFont="1" applyAlignment="1">
      <alignment horizontal="center" vertical="top" wrapText="1"/>
    </xf>
    <xf numFmtId="0" fontId="0" fillId="0" borderId="0" xfId="0" applyNumberFormat="1" applyFont="1" applyAlignment="1">
      <alignment horizontal="center" vertical="top"/>
    </xf>
    <xf numFmtId="0" fontId="0" fillId="0" borderId="0" xfId="0" applyAlignment="1">
      <alignment horizontal="left" vertical="top" wrapText="1"/>
    </xf>
    <xf numFmtId="0" fontId="4"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center" vertical="top"/>
    </xf>
    <xf numFmtId="0" fontId="0" fillId="0" borderId="0" xfId="0" applyFill="1" applyBorder="1" applyAlignment="1">
      <alignment horizontal="center" vertical="top"/>
    </xf>
    <xf numFmtId="0" fontId="0" fillId="0" borderId="0" xfId="0" applyBorder="1" applyAlignment="1">
      <alignment horizontal="left" vertical="top" wrapText="1"/>
    </xf>
    <xf numFmtId="14" fontId="4" fillId="0" borderId="0" xfId="0" applyNumberFormat="1" applyFont="1" applyAlignment="1">
      <alignment horizontal="center" vertical="top"/>
    </xf>
    <xf numFmtId="0" fontId="0" fillId="0" borderId="0" xfId="0" applyAlignment="1">
      <alignment horizontal="center" vertical="top" wrapText="1"/>
    </xf>
    <xf numFmtId="0" fontId="0" fillId="0" borderId="0" xfId="0" applyNumberFormat="1" applyAlignment="1">
      <alignment horizontal="center" vertical="top"/>
    </xf>
    <xf numFmtId="0" fontId="0" fillId="0" borderId="0" xfId="0" applyFill="1" applyBorder="1" applyAlignment="1">
      <alignment vertical="top" wrapText="1"/>
    </xf>
    <xf numFmtId="0" fontId="4" fillId="0" borderId="0" xfId="0" applyFont="1" applyAlignment="1">
      <alignment horizontal="left" vertical="top" wrapText="1"/>
    </xf>
    <xf numFmtId="0" fontId="0" fillId="0" borderId="0" xfId="0" applyBorder="1" applyAlignment="1">
      <alignment horizontal="center" vertical="top" wrapText="1"/>
    </xf>
    <xf numFmtId="0" fontId="0" fillId="0" borderId="0" xfId="0" applyNumberFormat="1" applyBorder="1" applyAlignment="1">
      <alignment horizontal="center" vertical="top"/>
    </xf>
    <xf numFmtId="14" fontId="0" fillId="0" borderId="0" xfId="0" applyNumberFormat="1" applyBorder="1" applyAlignment="1">
      <alignment horizontal="left" vertical="top" wrapText="1"/>
    </xf>
    <xf numFmtId="0" fontId="0" fillId="0" borderId="0" xfId="0" applyBorder="1" applyAlignment="1">
      <alignment horizontal="center" vertical="top"/>
    </xf>
    <xf numFmtId="0" fontId="0" fillId="0" borderId="0" xfId="0" applyFill="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wrapText="1"/>
    </xf>
    <xf numFmtId="0" fontId="0" fillId="0" borderId="0" xfId="0" applyFont="1" applyBorder="1" applyAlignment="1">
      <alignment horizontal="left" vertical="top" wrapText="1"/>
    </xf>
    <xf numFmtId="12" fontId="0" fillId="0" borderId="0" xfId="0" applyNumberFormat="1" applyAlignment="1">
      <alignment horizontal="center" vertical="top"/>
    </xf>
    <xf numFmtId="0" fontId="0" fillId="0" borderId="0" xfId="0" applyBorder="1" applyAlignment="1">
      <alignment vertical="top" wrapText="1"/>
    </xf>
    <xf numFmtId="14" fontId="0" fillId="0" borderId="0" xfId="0" applyNumberFormat="1" applyAlignment="1">
      <alignment horizontal="center" vertical="top"/>
    </xf>
    <xf numFmtId="0" fontId="0" fillId="0" borderId="0" xfId="0" applyAlignment="1">
      <alignment vertical="top"/>
    </xf>
    <xf numFmtId="0" fontId="23" fillId="0" borderId="0" xfId="0" applyFont="1" applyAlignment="1">
      <alignment vertical="top" wrapText="1"/>
    </xf>
    <xf numFmtId="0" fontId="0" fillId="0" borderId="0" xfId="0" applyNumberFormat="1" applyAlignment="1">
      <alignment horizontal="center" vertical="top" wrapText="1"/>
    </xf>
    <xf numFmtId="0" fontId="4" fillId="0" borderId="0" xfId="0" applyFont="1" applyBorder="1" applyAlignment="1">
      <alignment horizontal="center" vertical="top"/>
    </xf>
    <xf numFmtId="0" fontId="0" fillId="0" borderId="0" xfId="0" applyFont="1" applyBorder="1" applyAlignment="1">
      <alignment horizontal="center" vertical="top" wrapText="1"/>
    </xf>
    <xf numFmtId="0" fontId="23" fillId="0" borderId="0" xfId="0" applyFont="1" applyBorder="1" applyAlignment="1">
      <alignment vertical="top" wrapText="1"/>
    </xf>
    <xf numFmtId="0" fontId="23" fillId="0" borderId="0" xfId="0" applyFont="1" applyFill="1" applyBorder="1" applyAlignment="1">
      <alignment horizontal="center" vertical="top"/>
    </xf>
    <xf numFmtId="0" fontId="23" fillId="0" borderId="0" xfId="0" applyFont="1" applyBorder="1" applyAlignment="1">
      <alignment horizontal="center" vertical="top" wrapText="1"/>
    </xf>
    <xf numFmtId="0" fontId="23" fillId="0" borderId="0" xfId="0" applyNumberFormat="1" applyFont="1" applyBorder="1" applyAlignment="1">
      <alignment horizontal="center" vertical="top"/>
    </xf>
    <xf numFmtId="14" fontId="23" fillId="0" borderId="0" xfId="0" applyNumberFormat="1" applyFont="1" applyBorder="1" applyAlignment="1">
      <alignment horizontal="left" vertical="top" wrapText="1"/>
    </xf>
    <xf numFmtId="0" fontId="23" fillId="0" borderId="0" xfId="0" applyFont="1" applyBorder="1" applyAlignment="1">
      <alignment horizontal="center" vertical="top"/>
    </xf>
    <xf numFmtId="0" fontId="0" fillId="33" borderId="0" xfId="0" applyFill="1" applyAlignment="1">
      <alignment vertical="top" wrapText="1"/>
    </xf>
    <xf numFmtId="0" fontId="0" fillId="33" borderId="0" xfId="0" applyFill="1" applyAlignment="1">
      <alignment horizontal="center" vertical="top"/>
    </xf>
    <xf numFmtId="0" fontId="0" fillId="33" borderId="0" xfId="0" applyNumberFormat="1" applyFill="1" applyAlignment="1">
      <alignment horizontal="center" vertical="top"/>
    </xf>
    <xf numFmtId="0" fontId="4" fillId="33" borderId="0" xfId="0" applyFont="1" applyFill="1" applyAlignment="1">
      <alignment horizontal="left" vertical="top" wrapText="1"/>
    </xf>
    <xf numFmtId="14" fontId="4" fillId="33" borderId="0" xfId="0" applyNumberFormat="1" applyFont="1" applyFill="1" applyAlignment="1">
      <alignment horizontal="center" vertical="top"/>
    </xf>
    <xf numFmtId="0" fontId="23" fillId="33" borderId="0" xfId="0" applyFont="1" applyFill="1" applyAlignment="1">
      <alignment vertical="top" wrapText="1"/>
    </xf>
    <xf numFmtId="0" fontId="23" fillId="33" borderId="0" xfId="0" applyFont="1" applyFill="1" applyAlignment="1">
      <alignment horizontal="center" vertical="top" wrapText="1"/>
    </xf>
    <xf numFmtId="0" fontId="23" fillId="33" borderId="0" xfId="0" applyFont="1" applyFill="1" applyAlignment="1">
      <alignment horizontal="left" vertical="top" wrapText="1"/>
    </xf>
    <xf numFmtId="0" fontId="0" fillId="0" borderId="0" xfId="0" applyNumberFormat="1" applyFill="1" applyBorder="1" applyAlignment="1">
      <alignment horizontal="center" vertical="top"/>
    </xf>
    <xf numFmtId="14" fontId="0" fillId="0" borderId="0" xfId="0" applyNumberFormat="1" applyFill="1" applyBorder="1" applyAlignment="1">
      <alignment horizontal="left" vertical="top" wrapText="1"/>
    </xf>
    <xf numFmtId="0" fontId="4" fillId="0" borderId="0" xfId="0" applyFont="1" applyFill="1" applyBorder="1" applyAlignment="1">
      <alignment horizontal="center" vertical="top"/>
    </xf>
    <xf numFmtId="14" fontId="4" fillId="0" borderId="0" xfId="0" applyNumberFormat="1" applyFont="1" applyBorder="1" applyAlignment="1">
      <alignment horizontal="left" vertical="top" wrapText="1"/>
    </xf>
    <xf numFmtId="0" fontId="0" fillId="0" borderId="0" xfId="0" applyFont="1" applyBorder="1" applyAlignment="1">
      <alignment vertical="top" wrapText="1"/>
    </xf>
    <xf numFmtId="0" fontId="0" fillId="0" borderId="0" xfId="0" applyNumberFormat="1" applyFont="1" applyBorder="1" applyAlignment="1">
      <alignment horizontal="center" vertical="top"/>
    </xf>
    <xf numFmtId="14" fontId="0" fillId="0" borderId="0" xfId="0" applyNumberFormat="1" applyFont="1" applyBorder="1" applyAlignment="1">
      <alignment horizontal="left" vertical="top" wrapText="1"/>
    </xf>
    <xf numFmtId="0" fontId="4" fillId="0" borderId="0" xfId="0" applyFont="1" applyBorder="1" applyAlignment="1">
      <alignment vertical="top" wrapText="1"/>
    </xf>
    <xf numFmtId="14" fontId="0" fillId="0" borderId="0" xfId="0" applyNumberFormat="1" applyAlignment="1">
      <alignment horizontal="left" vertical="top" wrapText="1"/>
    </xf>
    <xf numFmtId="0" fontId="23" fillId="0" borderId="0" xfId="0" applyFont="1" applyAlignment="1">
      <alignment horizontal="center" vertical="top"/>
    </xf>
    <xf numFmtId="0" fontId="4" fillId="0" borderId="0" xfId="52" applyFont="1" applyAlignment="1" applyProtection="1">
      <alignment vertical="top" wrapText="1"/>
      <protection/>
    </xf>
    <xf numFmtId="0" fontId="0" fillId="0" borderId="0" xfId="0" applyAlignment="1">
      <alignment wrapText="1"/>
    </xf>
    <xf numFmtId="0" fontId="23" fillId="0" borderId="0" xfId="0" applyNumberFormat="1" applyFont="1" applyAlignment="1">
      <alignment horizontal="center" vertical="top"/>
    </xf>
    <xf numFmtId="0" fontId="23" fillId="0" borderId="0" xfId="0" applyFont="1" applyAlignment="1">
      <alignment horizontal="left" vertical="top" wrapText="1"/>
    </xf>
    <xf numFmtId="0" fontId="0" fillId="0" borderId="0" xfId="0" applyNumberFormat="1" applyFill="1" applyAlignment="1">
      <alignment horizontal="center" vertical="top"/>
    </xf>
    <xf numFmtId="0" fontId="0" fillId="0" borderId="0" xfId="0" applyFill="1" applyAlignment="1">
      <alignment horizontal="left" vertical="top" wrapText="1"/>
    </xf>
    <xf numFmtId="0" fontId="0" fillId="33" borderId="0" xfId="0" applyFill="1" applyBorder="1" applyAlignment="1">
      <alignment vertical="top" wrapText="1"/>
    </xf>
    <xf numFmtId="0" fontId="0" fillId="33" borderId="0" xfId="0" applyFill="1" applyBorder="1" applyAlignment="1">
      <alignment horizontal="center" vertical="top"/>
    </xf>
    <xf numFmtId="0" fontId="0" fillId="33" borderId="0" xfId="0" applyNumberFormat="1" applyFill="1" applyBorder="1" applyAlignment="1">
      <alignment horizontal="center" vertical="top"/>
    </xf>
    <xf numFmtId="14" fontId="0" fillId="33" borderId="0" xfId="0" applyNumberFormat="1" applyFill="1" applyBorder="1" applyAlignment="1">
      <alignment horizontal="left" vertical="top" wrapText="1"/>
    </xf>
    <xf numFmtId="0" fontId="0" fillId="0" borderId="0" xfId="0" applyFont="1" applyAlignment="1">
      <alignment horizontal="left" vertical="top" wrapText="1"/>
    </xf>
    <xf numFmtId="0" fontId="23" fillId="0" borderId="0" xfId="0" applyFont="1" applyFill="1" applyAlignment="1">
      <alignment horizontal="center" vertical="top"/>
    </xf>
    <xf numFmtId="0" fontId="0" fillId="0" borderId="0" xfId="0" applyNumberFormat="1" applyBorder="1" applyAlignment="1">
      <alignment horizontal="left" vertical="top" wrapText="1"/>
    </xf>
    <xf numFmtId="14" fontId="4" fillId="0" borderId="0" xfId="0" applyNumberFormat="1" applyFont="1" applyBorder="1" applyAlignment="1">
      <alignment horizontal="center" vertical="top"/>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wrapText="1"/>
    </xf>
    <xf numFmtId="0" fontId="0" fillId="0" borderId="0" xfId="0" applyNumberFormat="1" applyAlignment="1">
      <alignment horizontal="center"/>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vertical="top"/>
    </xf>
    <xf numFmtId="0" fontId="0" fillId="0" borderId="0" xfId="0" applyFont="1" applyFill="1" applyBorder="1" applyAlignment="1">
      <alignment vertical="top" wrapText="1"/>
    </xf>
    <xf numFmtId="0" fontId="4" fillId="34" borderId="0" xfId="0" applyFont="1" applyFill="1" applyAlignment="1">
      <alignment vertical="top" wrapText="1"/>
    </xf>
    <xf numFmtId="0" fontId="0" fillId="34" borderId="0" xfId="0" applyFill="1" applyAlignment="1">
      <alignment horizontal="center" vertical="top"/>
    </xf>
    <xf numFmtId="0" fontId="0" fillId="34" borderId="0" xfId="0" applyFill="1" applyAlignment="1">
      <alignment vertical="top" wrapText="1"/>
    </xf>
    <xf numFmtId="0" fontId="0" fillId="34" borderId="0" xfId="0" applyFill="1" applyBorder="1" applyAlignment="1">
      <alignment horizontal="center" vertical="top" wrapText="1"/>
    </xf>
    <xf numFmtId="0" fontId="4" fillId="34" borderId="0" xfId="0" applyFont="1" applyFill="1" applyAlignment="1">
      <alignment horizontal="center" vertical="top" wrapText="1"/>
    </xf>
    <xf numFmtId="0" fontId="0" fillId="34" borderId="0" xfId="0" applyNumberFormat="1" applyFont="1" applyFill="1" applyAlignment="1">
      <alignment horizontal="center" vertical="top"/>
    </xf>
    <xf numFmtId="0" fontId="0" fillId="34" borderId="0" xfId="0" applyFill="1" applyAlignment="1">
      <alignment horizontal="left" vertical="top" wrapText="1"/>
    </xf>
    <xf numFmtId="0" fontId="4" fillId="34" borderId="0" xfId="0" applyFont="1" applyFill="1" applyAlignment="1">
      <alignment horizontal="center" vertical="top"/>
    </xf>
    <xf numFmtId="0" fontId="0" fillId="34" borderId="0" xfId="0" applyFill="1" applyAlignment="1">
      <alignment horizontal="center" vertical="top" wrapText="1"/>
    </xf>
    <xf numFmtId="0" fontId="0" fillId="34" borderId="0" xfId="0" applyNumberFormat="1" applyFill="1" applyAlignment="1">
      <alignment horizontal="center" vertical="top"/>
    </xf>
    <xf numFmtId="14" fontId="0" fillId="34" borderId="0" xfId="0" applyNumberFormat="1" applyFill="1" applyAlignment="1">
      <alignment horizontal="center" vertical="top"/>
    </xf>
    <xf numFmtId="14" fontId="4" fillId="34" borderId="0" xfId="0" applyNumberFormat="1" applyFont="1" applyFill="1" applyAlignment="1">
      <alignment horizontal="center" vertical="top"/>
    </xf>
    <xf numFmtId="0" fontId="39"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2"/>
  <sheetViews>
    <sheetView tabSelected="1" workbookViewId="0" topLeftCell="A1">
      <selection activeCell="O1" sqref="O1"/>
    </sheetView>
  </sheetViews>
  <sheetFormatPr defaultColWidth="8.8515625" defaultRowHeight="15"/>
  <cols>
    <col min="1" max="1" width="6.140625" style="0" customWidth="1"/>
    <col min="2" max="2" width="6.8515625" style="0" customWidth="1"/>
    <col min="3" max="3" width="23.00390625" style="68" hidden="1" customWidth="1"/>
    <col min="4" max="4" width="8.00390625" style="81" customWidth="1"/>
    <col min="5" max="5" width="17.8515625" style="68" customWidth="1"/>
    <col min="6" max="6" width="18.7109375" style="68" hidden="1" customWidth="1"/>
    <col min="7" max="7" width="35.7109375" style="68" hidden="1" customWidth="1"/>
    <col min="8" max="8" width="6.421875" style="82" customWidth="1"/>
    <col min="9" max="9" width="14.140625" style="83" hidden="1" customWidth="1"/>
    <col min="10" max="10" width="9.421875" style="84" customWidth="1"/>
    <col min="11" max="11" width="33.421875" style="85" customWidth="1"/>
    <col min="12" max="12" width="10.7109375" style="81" hidden="1" customWidth="1"/>
    <col min="13" max="13" width="9.00390625" style="81" hidden="1" customWidth="1"/>
    <col min="14" max="14" width="26.28125" style="0" customWidth="1"/>
  </cols>
  <sheetData>
    <row r="1" spans="1:14" ht="36.75">
      <c r="A1" s="101" t="s">
        <v>505</v>
      </c>
      <c r="B1" s="101" t="s">
        <v>506</v>
      </c>
      <c r="C1" s="1" t="s">
        <v>290</v>
      </c>
      <c r="D1" s="1" t="s">
        <v>0</v>
      </c>
      <c r="E1" s="1" t="s">
        <v>1</v>
      </c>
      <c r="F1" s="1" t="s">
        <v>502</v>
      </c>
      <c r="G1" s="1" t="s">
        <v>503</v>
      </c>
      <c r="H1" s="2" t="s">
        <v>2</v>
      </c>
      <c r="I1" s="1" t="s">
        <v>3</v>
      </c>
      <c r="J1" s="3" t="s">
        <v>4</v>
      </c>
      <c r="K1" s="1" t="s">
        <v>5</v>
      </c>
      <c r="L1" s="1" t="s">
        <v>6</v>
      </c>
      <c r="M1" s="1" t="s">
        <v>7</v>
      </c>
      <c r="N1" s="101" t="s">
        <v>508</v>
      </c>
    </row>
    <row r="2" spans="3:13" ht="13.5">
      <c r="C2" s="89" t="s">
        <v>292</v>
      </c>
      <c r="D2" s="90">
        <v>6130</v>
      </c>
      <c r="E2" s="91" t="s">
        <v>8</v>
      </c>
      <c r="F2" s="91" t="s">
        <v>504</v>
      </c>
      <c r="G2" s="91" t="str">
        <f>(D2&amp;" "&amp;E2&amp;" "&amp;F2)</f>
        <v>6130 Ashton Park Pl. Colorado Springs, CO</v>
      </c>
      <c r="H2" s="92" t="s">
        <v>9</v>
      </c>
      <c r="I2" s="93" t="s">
        <v>10</v>
      </c>
      <c r="J2" s="94">
        <v>5</v>
      </c>
      <c r="K2" s="95" t="s">
        <v>11</v>
      </c>
      <c r="L2" s="96" t="s">
        <v>12</v>
      </c>
      <c r="M2" s="11">
        <v>1</v>
      </c>
    </row>
    <row r="3" spans="3:13" ht="13.5">
      <c r="C3" s="18" t="s">
        <v>293</v>
      </c>
      <c r="D3" s="19">
        <v>6145</v>
      </c>
      <c r="E3" s="12" t="s">
        <v>8</v>
      </c>
      <c r="F3" s="12" t="s">
        <v>504</v>
      </c>
      <c r="G3" s="12" t="str">
        <f>(D3:D208&amp;" "&amp;E3:E208&amp;" "&amp;F3:F208)</f>
        <v>6145 Ashton Park Pl. Colorado Springs, CO</v>
      </c>
      <c r="H3" s="20" t="s">
        <v>9</v>
      </c>
      <c r="I3" s="11" t="s">
        <v>10</v>
      </c>
      <c r="J3" s="15">
        <v>5</v>
      </c>
      <c r="K3" s="21" t="s">
        <v>13</v>
      </c>
      <c r="L3" s="22" t="s">
        <v>14</v>
      </c>
      <c r="M3" s="19">
        <v>1</v>
      </c>
    </row>
    <row r="4" spans="3:13" ht="27.75">
      <c r="C4" s="12" t="s">
        <v>294</v>
      </c>
      <c r="D4" s="11">
        <v>6220</v>
      </c>
      <c r="E4" s="12" t="s">
        <v>8</v>
      </c>
      <c r="F4" s="12" t="s">
        <v>504</v>
      </c>
      <c r="G4" s="12" t="str">
        <f>(D2:D208&amp;" "&amp;E4:E208&amp;" "&amp;F4:F208)</f>
        <v>6220 Ashton Park Pl. Colorado Springs, CO</v>
      </c>
      <c r="H4" s="20" t="s">
        <v>9</v>
      </c>
      <c r="I4" s="23" t="s">
        <v>10</v>
      </c>
      <c r="J4" s="24">
        <v>2</v>
      </c>
      <c r="K4" s="16" t="s">
        <v>15</v>
      </c>
      <c r="L4" s="22" t="s">
        <v>16</v>
      </c>
      <c r="M4" s="11">
        <v>1</v>
      </c>
    </row>
    <row r="5" spans="3:13" ht="13.5">
      <c r="C5" s="12" t="s">
        <v>295</v>
      </c>
      <c r="D5" s="11">
        <v>6230</v>
      </c>
      <c r="E5" s="12" t="s">
        <v>8</v>
      </c>
      <c r="F5" s="12" t="s">
        <v>504</v>
      </c>
      <c r="G5" s="12" t="str">
        <f>(D2:D208&amp;" "&amp;E5:E208&amp;" "&amp;F5:F208)</f>
        <v>6230 Ashton Park Pl. Colorado Springs, CO</v>
      </c>
      <c r="H5" s="20" t="s">
        <v>9</v>
      </c>
      <c r="I5" s="23" t="s">
        <v>10</v>
      </c>
      <c r="J5" s="24">
        <v>5</v>
      </c>
      <c r="K5" s="16" t="s">
        <v>17</v>
      </c>
      <c r="L5" s="22" t="s">
        <v>18</v>
      </c>
      <c r="M5" s="11">
        <v>1</v>
      </c>
    </row>
    <row r="6" spans="3:13" ht="13.5">
      <c r="C6" s="25" t="s">
        <v>296</v>
      </c>
      <c r="D6" s="11">
        <v>6335</v>
      </c>
      <c r="E6" s="12" t="s">
        <v>8</v>
      </c>
      <c r="F6" s="12" t="s">
        <v>504</v>
      </c>
      <c r="G6" s="12" t="str">
        <f>(D2:D208&amp;" "&amp;E6:E208&amp;" "&amp;F6:F208)</f>
        <v>6335 Ashton Park Pl. Colorado Springs, CO</v>
      </c>
      <c r="H6" s="20" t="s">
        <v>9</v>
      </c>
      <c r="I6" s="23" t="s">
        <v>10</v>
      </c>
      <c r="J6" s="24">
        <v>4</v>
      </c>
      <c r="K6" s="26" t="s">
        <v>19</v>
      </c>
      <c r="L6" s="17" t="s">
        <v>14</v>
      </c>
      <c r="M6" s="11">
        <v>1</v>
      </c>
    </row>
    <row r="7" spans="3:13" ht="13.5">
      <c r="C7" s="18" t="s">
        <v>297</v>
      </c>
      <c r="D7" s="19">
        <v>6425</v>
      </c>
      <c r="E7" s="12" t="s">
        <v>8</v>
      </c>
      <c r="F7" s="12" t="s">
        <v>504</v>
      </c>
      <c r="G7" s="12" t="str">
        <f>(D2:D208&amp;" "&amp;E7:E208&amp;" "&amp;F7:F208)</f>
        <v>6425 Ashton Park Pl. Colorado Springs, CO</v>
      </c>
      <c r="H7" s="20" t="s">
        <v>9</v>
      </c>
      <c r="I7" s="11" t="s">
        <v>10</v>
      </c>
      <c r="J7" s="15">
        <v>7</v>
      </c>
      <c r="K7" s="21" t="s">
        <v>20</v>
      </c>
      <c r="L7" s="22" t="s">
        <v>21</v>
      </c>
      <c r="M7" s="19">
        <v>1</v>
      </c>
    </row>
    <row r="8" spans="3:13" ht="13.5">
      <c r="C8" s="12" t="s">
        <v>298</v>
      </c>
      <c r="D8" s="19">
        <v>6515</v>
      </c>
      <c r="E8" s="12" t="s">
        <v>8</v>
      </c>
      <c r="F8" s="12" t="s">
        <v>504</v>
      </c>
      <c r="G8" s="12" t="str">
        <f>(D8&amp;" "&amp;E8&amp;" "&amp;F8)</f>
        <v>6515 Ashton Park Pl. Colorado Springs, CO</v>
      </c>
      <c r="H8" s="20" t="s">
        <v>9</v>
      </c>
      <c r="I8" s="27" t="s">
        <v>10</v>
      </c>
      <c r="J8" s="15">
        <v>8</v>
      </c>
      <c r="K8" s="16" t="s">
        <v>22</v>
      </c>
      <c r="L8" s="22" t="s">
        <v>23</v>
      </c>
      <c r="M8" s="19">
        <v>1</v>
      </c>
    </row>
    <row r="9" spans="3:13" ht="13.5">
      <c r="C9" s="25" t="s">
        <v>299</v>
      </c>
      <c r="D9" s="20">
        <v>6545</v>
      </c>
      <c r="E9" s="12" t="s">
        <v>8</v>
      </c>
      <c r="F9" s="12" t="s">
        <v>504</v>
      </c>
      <c r="G9" s="12" t="str">
        <f>(D9&amp;" "&amp;E9&amp;" "&amp;F9)</f>
        <v>6545 Ashton Park Pl. Colorado Springs, CO</v>
      </c>
      <c r="H9" s="20" t="s">
        <v>9</v>
      </c>
      <c r="I9" s="13" t="s">
        <v>10</v>
      </c>
      <c r="J9" s="28">
        <v>2</v>
      </c>
      <c r="K9" s="29" t="s">
        <v>24</v>
      </c>
      <c r="L9" s="22" t="s">
        <v>23</v>
      </c>
      <c r="M9" s="30">
        <v>1</v>
      </c>
    </row>
    <row r="10" spans="3:13" ht="27.75">
      <c r="C10" s="18" t="s">
        <v>300</v>
      </c>
      <c r="D10" s="11">
        <v>2445</v>
      </c>
      <c r="E10" s="12" t="s">
        <v>25</v>
      </c>
      <c r="F10" s="12" t="s">
        <v>504</v>
      </c>
      <c r="G10" s="12" t="str">
        <f>(D10:D208&amp;" "&amp;E10:E208&amp;" "&amp;F10:F208)</f>
        <v>2445 Brogans Bluff Colorado Springs, CO</v>
      </c>
      <c r="H10" s="13" t="s">
        <v>9</v>
      </c>
      <c r="I10" s="27" t="s">
        <v>10</v>
      </c>
      <c r="J10" s="11">
        <v>6</v>
      </c>
      <c r="K10" s="12" t="s">
        <v>26</v>
      </c>
      <c r="L10" s="11" t="s">
        <v>27</v>
      </c>
      <c r="M10" s="11">
        <v>1</v>
      </c>
    </row>
    <row r="11" spans="3:13" ht="13.5">
      <c r="C11" s="12" t="s">
        <v>301</v>
      </c>
      <c r="D11" s="11">
        <v>2580</v>
      </c>
      <c r="E11" s="12" t="s">
        <v>28</v>
      </c>
      <c r="F11" s="12" t="s">
        <v>504</v>
      </c>
      <c r="G11" s="12" t="str">
        <f>(D11&amp;" "&amp;E11&amp;"  "&amp;F11)</f>
        <v>2580 Brogans Bluff Dr.  Colorado Springs, CO</v>
      </c>
      <c r="H11" s="20" t="s">
        <v>9</v>
      </c>
      <c r="I11" s="23" t="s">
        <v>10</v>
      </c>
      <c r="J11" s="24">
        <v>10</v>
      </c>
      <c r="K11" s="16" t="s">
        <v>29</v>
      </c>
      <c r="L11" s="17" t="s">
        <v>30</v>
      </c>
      <c r="M11" s="11">
        <v>1</v>
      </c>
    </row>
    <row r="12" spans="3:13" ht="13.5">
      <c r="C12" s="12" t="s">
        <v>302</v>
      </c>
      <c r="D12" s="11">
        <v>2265</v>
      </c>
      <c r="E12" s="12" t="s">
        <v>31</v>
      </c>
      <c r="F12" s="12" t="s">
        <v>504</v>
      </c>
      <c r="G12" s="12" t="str">
        <f>(D12&amp;" "&amp;E12&amp;" "&amp;F12)</f>
        <v>2265 Capstone Ct. Colorado Springs, CO</v>
      </c>
      <c r="H12" s="31" t="s">
        <v>9</v>
      </c>
      <c r="I12" s="23" t="s">
        <v>10</v>
      </c>
      <c r="J12" s="24">
        <v>5</v>
      </c>
      <c r="K12" s="29" t="s">
        <v>32</v>
      </c>
      <c r="L12" s="22" t="s">
        <v>14</v>
      </c>
      <c r="M12" s="11">
        <v>1</v>
      </c>
    </row>
    <row r="13" spans="3:13" ht="13.5">
      <c r="C13" s="10" t="s">
        <v>303</v>
      </c>
      <c r="D13" s="11">
        <v>2260</v>
      </c>
      <c r="E13" s="12" t="s">
        <v>33</v>
      </c>
      <c r="F13" s="12" t="s">
        <v>504</v>
      </c>
      <c r="G13" s="12" t="str">
        <f>(D13&amp;" "&amp;E13&amp;" "&amp;F13)</f>
        <v>2260 Courtney Dr. Colorado Springs, CO</v>
      </c>
      <c r="H13" s="31" t="s">
        <v>9</v>
      </c>
      <c r="I13" s="23" t="s">
        <v>10</v>
      </c>
      <c r="J13" s="24">
        <v>7</v>
      </c>
      <c r="K13" s="16" t="s">
        <v>34</v>
      </c>
      <c r="L13" s="17" t="s">
        <v>35</v>
      </c>
      <c r="M13" s="11">
        <v>1</v>
      </c>
    </row>
    <row r="14" spans="3:13" ht="27.75">
      <c r="C14" s="12" t="s">
        <v>304</v>
      </c>
      <c r="D14" s="30">
        <v>2265</v>
      </c>
      <c r="E14" s="12" t="s">
        <v>33</v>
      </c>
      <c r="F14" s="12" t="s">
        <v>504</v>
      </c>
      <c r="G14" s="12" t="str">
        <f>(D14&amp;" "&amp;E14&amp;" "&amp;F14)</f>
        <v>2265 Courtney Dr. Colorado Springs, CO</v>
      </c>
      <c r="H14" s="31" t="s">
        <v>9</v>
      </c>
      <c r="I14" s="30" t="s">
        <v>10</v>
      </c>
      <c r="J14" s="32">
        <v>5</v>
      </c>
      <c r="K14" s="21" t="s">
        <v>36</v>
      </c>
      <c r="L14" s="30" t="s">
        <v>14</v>
      </c>
      <c r="M14" s="30">
        <v>1</v>
      </c>
    </row>
    <row r="15" spans="3:13" ht="13.5">
      <c r="C15" s="12" t="s">
        <v>305</v>
      </c>
      <c r="D15" s="11">
        <v>2275</v>
      </c>
      <c r="E15" s="12" t="s">
        <v>33</v>
      </c>
      <c r="F15" s="12" t="s">
        <v>504</v>
      </c>
      <c r="G15" s="12" t="str">
        <f>(D15+D15:D18&amp;" "&amp;E15:E18&amp;" "&amp;F15:F18)</f>
        <v>4550 Courtney Dr. Colorado Springs, CO</v>
      </c>
      <c r="H15" s="31" t="s">
        <v>9</v>
      </c>
      <c r="I15" s="23" t="s">
        <v>10</v>
      </c>
      <c r="J15" s="24">
        <v>4</v>
      </c>
      <c r="K15" s="29" t="s">
        <v>37</v>
      </c>
      <c r="L15" s="22" t="s">
        <v>18</v>
      </c>
      <c r="M15" s="11">
        <v>1</v>
      </c>
    </row>
    <row r="16" spans="3:13" ht="27.75">
      <c r="C16" s="18" t="s">
        <v>306</v>
      </c>
      <c r="D16" s="19">
        <v>2340</v>
      </c>
      <c r="E16" s="18" t="s">
        <v>33</v>
      </c>
      <c r="F16" s="12" t="s">
        <v>504</v>
      </c>
      <c r="G16" s="18" t="str">
        <f>(D16&amp;" "&amp;E16&amp;" "&amp;F16)</f>
        <v>2340 Courtney Dr. Colorado Springs, CO</v>
      </c>
      <c r="H16" s="31" t="s">
        <v>9</v>
      </c>
      <c r="I16" s="33" t="s">
        <v>10</v>
      </c>
      <c r="J16" s="15">
        <v>4</v>
      </c>
      <c r="K16" s="29" t="s">
        <v>38</v>
      </c>
      <c r="L16" s="22" t="s">
        <v>21</v>
      </c>
      <c r="M16" s="19">
        <v>1</v>
      </c>
    </row>
    <row r="17" spans="3:13" ht="27.75">
      <c r="C17" s="18" t="s">
        <v>307</v>
      </c>
      <c r="D17" s="32">
        <v>2350</v>
      </c>
      <c r="E17" s="34" t="s">
        <v>33</v>
      </c>
      <c r="F17" s="12" t="s">
        <v>504</v>
      </c>
      <c r="G17" s="34" t="str">
        <f>(D17&amp;" "&amp;E17&amp;" "&amp;F17)</f>
        <v>2350 Courtney Dr. Colorado Springs, CO</v>
      </c>
      <c r="H17" s="31" t="s">
        <v>9</v>
      </c>
      <c r="I17" s="32" t="s">
        <v>10</v>
      </c>
      <c r="J17" s="32">
        <v>12</v>
      </c>
      <c r="K17" s="34" t="s">
        <v>39</v>
      </c>
      <c r="L17" s="19" t="s">
        <v>30</v>
      </c>
      <c r="M17" s="32">
        <v>1</v>
      </c>
    </row>
    <row r="18" spans="3:13" ht="24">
      <c r="C18" s="12" t="s">
        <v>308</v>
      </c>
      <c r="D18" s="11">
        <v>2375</v>
      </c>
      <c r="E18" s="12" t="s">
        <v>33</v>
      </c>
      <c r="F18" s="12" t="s">
        <v>504</v>
      </c>
      <c r="G18" s="12" t="str">
        <f>(D18&amp;" "&amp;E18&amp;" "&amp;F18)</f>
        <v>2375 Courtney Dr. Colorado Springs, CO</v>
      </c>
      <c r="H18" s="31" t="s">
        <v>9</v>
      </c>
      <c r="I18" s="23" t="s">
        <v>10</v>
      </c>
      <c r="J18" s="35">
        <v>4</v>
      </c>
      <c r="K18" s="26" t="s">
        <v>40</v>
      </c>
      <c r="L18" s="22" t="s">
        <v>14</v>
      </c>
      <c r="M18" s="11">
        <v>1</v>
      </c>
    </row>
    <row r="19" spans="3:13" ht="13.5">
      <c r="C19" s="12" t="s">
        <v>309</v>
      </c>
      <c r="D19" s="11">
        <v>2425</v>
      </c>
      <c r="E19" s="12" t="s">
        <v>33</v>
      </c>
      <c r="F19" s="12" t="s">
        <v>504</v>
      </c>
      <c r="G19" s="12" t="str">
        <f>(D19&amp;" "&amp;E19&amp;" "&amp;F19)</f>
        <v>2425 Courtney Dr. Colorado Springs, CO</v>
      </c>
      <c r="H19" s="31" t="s">
        <v>9</v>
      </c>
      <c r="I19" s="23" t="s">
        <v>10</v>
      </c>
      <c r="J19" s="24">
        <v>3</v>
      </c>
      <c r="K19" s="29" t="s">
        <v>41</v>
      </c>
      <c r="L19" s="22" t="s">
        <v>27</v>
      </c>
      <c r="M19" s="11">
        <v>1</v>
      </c>
    </row>
    <row r="20" spans="3:13" ht="13.5">
      <c r="C20" s="12" t="s">
        <v>310</v>
      </c>
      <c r="D20" s="11">
        <v>2460</v>
      </c>
      <c r="E20" s="12" t="s">
        <v>42</v>
      </c>
      <c r="F20" s="12" t="s">
        <v>504</v>
      </c>
      <c r="G20" s="12" t="str">
        <f>(D20&amp;" "&amp;E20&amp;" "&amp;F20)</f>
        <v>2460 Jenner Ct. Colorado Springs, CO</v>
      </c>
      <c r="H20" s="31" t="s">
        <v>9</v>
      </c>
      <c r="I20" s="23" t="s">
        <v>10</v>
      </c>
      <c r="J20" s="11">
        <v>1</v>
      </c>
      <c r="K20" s="16" t="s">
        <v>43</v>
      </c>
      <c r="L20" s="17" t="s">
        <v>14</v>
      </c>
      <c r="M20" s="11">
        <v>1</v>
      </c>
    </row>
    <row r="21" spans="3:13" ht="13.5">
      <c r="C21" s="12" t="s">
        <v>311</v>
      </c>
      <c r="D21" s="19">
        <v>2465</v>
      </c>
      <c r="E21" s="12" t="s">
        <v>42</v>
      </c>
      <c r="F21" s="12" t="s">
        <v>504</v>
      </c>
      <c r="G21" s="12" t="str">
        <f>(D21&amp;" "&amp;E21&amp;" "&amp;F21)</f>
        <v>2465 Jenner Ct. Colorado Springs, CO</v>
      </c>
      <c r="H21" s="31" t="s">
        <v>9</v>
      </c>
      <c r="I21" s="11" t="s">
        <v>10</v>
      </c>
      <c r="J21" s="15">
        <v>5</v>
      </c>
      <c r="K21" s="21" t="s">
        <v>44</v>
      </c>
      <c r="L21" s="22" t="s">
        <v>14</v>
      </c>
      <c r="M21" s="19">
        <v>1</v>
      </c>
    </row>
    <row r="22" spans="3:13" ht="13.5">
      <c r="C22" s="10" t="s">
        <v>312</v>
      </c>
      <c r="D22" s="11">
        <v>2470</v>
      </c>
      <c r="E22" s="12" t="s">
        <v>42</v>
      </c>
      <c r="F22" s="12" t="s">
        <v>504</v>
      </c>
      <c r="G22" s="12" t="str">
        <f>(D22&amp;" "&amp;E22&amp;" "&amp;F22)</f>
        <v>2470 Jenner Ct. Colorado Springs, CO</v>
      </c>
      <c r="H22" s="31" t="s">
        <v>9</v>
      </c>
      <c r="I22" s="23" t="s">
        <v>10</v>
      </c>
      <c r="J22" s="24">
        <v>4</v>
      </c>
      <c r="K22" s="16" t="s">
        <v>45</v>
      </c>
      <c r="L22" s="22" t="s">
        <v>21</v>
      </c>
      <c r="M22" s="11">
        <v>1</v>
      </c>
    </row>
    <row r="23" spans="3:13" ht="13.5">
      <c r="C23" s="12" t="s">
        <v>313</v>
      </c>
      <c r="D23" s="11">
        <v>2485</v>
      </c>
      <c r="E23" s="12" t="s">
        <v>42</v>
      </c>
      <c r="F23" s="12" t="s">
        <v>504</v>
      </c>
      <c r="G23" s="12" t="str">
        <f>(D23&amp;" "&amp;E23&amp;" "&amp;F23)</f>
        <v>2485 Jenner Ct. Colorado Springs, CO</v>
      </c>
      <c r="H23" s="31" t="s">
        <v>9</v>
      </c>
      <c r="I23" s="23" t="s">
        <v>10</v>
      </c>
      <c r="J23" s="24">
        <v>4</v>
      </c>
      <c r="K23" s="16" t="s">
        <v>46</v>
      </c>
      <c r="L23" s="22" t="s">
        <v>18</v>
      </c>
      <c r="M23" s="11">
        <v>1</v>
      </c>
    </row>
    <row r="24" spans="3:13" ht="13.5">
      <c r="C24" s="18" t="s">
        <v>314</v>
      </c>
      <c r="D24" s="19">
        <v>6810</v>
      </c>
      <c r="E24" s="12" t="s">
        <v>47</v>
      </c>
      <c r="F24" s="12" t="s">
        <v>504</v>
      </c>
      <c r="G24" s="12" t="str">
        <f>(D24&amp;" "&amp;E24&amp;" "&amp;F24)</f>
        <v>6810 Joiner Rd. Colorado Springs, CO</v>
      </c>
      <c r="H24" s="31" t="s">
        <v>9</v>
      </c>
      <c r="I24" s="11" t="s">
        <v>10</v>
      </c>
      <c r="J24" s="24" t="s">
        <v>48</v>
      </c>
      <c r="K24" s="21" t="s">
        <v>49</v>
      </c>
      <c r="L24" s="22" t="s">
        <v>14</v>
      </c>
      <c r="M24" s="19">
        <v>1</v>
      </c>
    </row>
    <row r="25" spans="3:13" ht="27.75">
      <c r="C25" s="36" t="s">
        <v>315</v>
      </c>
      <c r="D25" s="30">
        <v>2210</v>
      </c>
      <c r="E25" s="36" t="s">
        <v>50</v>
      </c>
      <c r="F25" s="12" t="s">
        <v>504</v>
      </c>
      <c r="G25" s="36" t="str">
        <f>(D25&amp;" "&amp;E25&amp;" "&amp;F25)</f>
        <v>2210 Kirby Ct. Colorado Springs, CO</v>
      </c>
      <c r="H25" s="31" t="s">
        <v>9</v>
      </c>
      <c r="I25" s="27" t="s">
        <v>10</v>
      </c>
      <c r="J25" s="28">
        <v>1</v>
      </c>
      <c r="K25" s="29" t="s">
        <v>51</v>
      </c>
      <c r="L25" s="37" t="s">
        <v>14</v>
      </c>
      <c r="M25" s="30">
        <v>1</v>
      </c>
    </row>
    <row r="26" spans="3:13" ht="13.5">
      <c r="C26" s="12" t="s">
        <v>317</v>
      </c>
      <c r="D26" s="11">
        <v>2325</v>
      </c>
      <c r="E26" s="12" t="s">
        <v>54</v>
      </c>
      <c r="F26" s="12" t="s">
        <v>504</v>
      </c>
      <c r="G26" s="12" t="str">
        <f>(D26&amp;" "&amp;E26&amp;" "&amp;F26)</f>
        <v>2325 Rossmere St. Colorado Springs, CO</v>
      </c>
      <c r="H26" s="31" t="s">
        <v>9</v>
      </c>
      <c r="I26" s="23" t="s">
        <v>10</v>
      </c>
      <c r="J26" s="24">
        <v>8</v>
      </c>
      <c r="K26" s="16" t="s">
        <v>55</v>
      </c>
      <c r="L26" s="14" t="s">
        <v>56</v>
      </c>
      <c r="M26" s="11">
        <v>1</v>
      </c>
    </row>
    <row r="27" spans="3:13" ht="13.5">
      <c r="C27" s="12" t="s">
        <v>318</v>
      </c>
      <c r="D27" s="11">
        <v>2340</v>
      </c>
      <c r="E27" s="12" t="s">
        <v>54</v>
      </c>
      <c r="F27" s="12" t="s">
        <v>504</v>
      </c>
      <c r="G27" s="12" t="str">
        <f>(D27&amp;" "&amp;E27&amp;" "&amp;F27)</f>
        <v>2340 Rossmere St. Colorado Springs, CO</v>
      </c>
      <c r="H27" s="31" t="s">
        <v>9</v>
      </c>
      <c r="I27" s="23" t="s">
        <v>10</v>
      </c>
      <c r="J27" s="24">
        <v>3</v>
      </c>
      <c r="K27" s="16" t="s">
        <v>57</v>
      </c>
      <c r="L27" s="22" t="s">
        <v>35</v>
      </c>
      <c r="M27" s="11">
        <v>1</v>
      </c>
    </row>
    <row r="28" spans="3:13" ht="13.5">
      <c r="C28" s="12" t="s">
        <v>319</v>
      </c>
      <c r="D28" s="11">
        <v>2360</v>
      </c>
      <c r="E28" s="12" t="s">
        <v>54</v>
      </c>
      <c r="F28" s="12" t="s">
        <v>504</v>
      </c>
      <c r="G28" s="12" t="str">
        <f>(D28&amp;" "&amp;E28&amp;" "&amp;F28)</f>
        <v>2360 Rossmere St. Colorado Springs, CO</v>
      </c>
      <c r="H28" s="31" t="s">
        <v>9</v>
      </c>
      <c r="I28" s="23" t="s">
        <v>10</v>
      </c>
      <c r="J28" s="24">
        <v>6</v>
      </c>
      <c r="K28" s="16" t="s">
        <v>58</v>
      </c>
      <c r="L28" s="17" t="s">
        <v>14</v>
      </c>
      <c r="M28" s="11">
        <v>1</v>
      </c>
    </row>
    <row r="29" spans="3:13" ht="13.5">
      <c r="C29" s="38" t="s">
        <v>320</v>
      </c>
      <c r="D29" s="11">
        <v>2515</v>
      </c>
      <c r="E29" s="12" t="s">
        <v>54</v>
      </c>
      <c r="F29" s="12" t="s">
        <v>504</v>
      </c>
      <c r="G29" s="12" t="str">
        <f>(D29&amp;" "&amp;E29&amp;" "&amp;F29)</f>
        <v>2515 Rossmere St. Colorado Springs, CO</v>
      </c>
      <c r="H29" s="31" t="s">
        <v>9</v>
      </c>
      <c r="I29" s="14" t="s">
        <v>10</v>
      </c>
      <c r="J29" s="24" t="s">
        <v>59</v>
      </c>
      <c r="K29" s="16" t="s">
        <v>60</v>
      </c>
      <c r="L29" s="11" t="s">
        <v>16</v>
      </c>
      <c r="M29" s="11">
        <v>1</v>
      </c>
    </row>
    <row r="30" spans="3:13" ht="13.5">
      <c r="C30" s="39" t="s">
        <v>321</v>
      </c>
      <c r="D30" s="19">
        <v>2540</v>
      </c>
      <c r="E30" s="12" t="s">
        <v>54</v>
      </c>
      <c r="F30" s="12" t="s">
        <v>504</v>
      </c>
      <c r="G30" s="12" t="str">
        <f>(D30&amp;" "&amp;E30&amp;" "&amp;F30)</f>
        <v>2540 Rossmere St. Colorado Springs, CO</v>
      </c>
      <c r="H30" s="31" t="s">
        <v>9</v>
      </c>
      <c r="I30" s="11" t="s">
        <v>10</v>
      </c>
      <c r="J30" s="15">
        <v>3</v>
      </c>
      <c r="K30" s="21" t="s">
        <v>61</v>
      </c>
      <c r="L30" s="22" t="s">
        <v>14</v>
      </c>
      <c r="M30" s="19">
        <v>1</v>
      </c>
    </row>
    <row r="31" spans="3:13" ht="13.5">
      <c r="C31" s="12" t="s">
        <v>322</v>
      </c>
      <c r="D31" s="11">
        <v>2620</v>
      </c>
      <c r="E31" s="12" t="s">
        <v>54</v>
      </c>
      <c r="F31" s="12" t="s">
        <v>504</v>
      </c>
      <c r="G31" s="12" t="str">
        <f>(D31&amp;" "&amp;E31&amp;" "&amp;F31)</f>
        <v>2620 Rossmere St. Colorado Springs, CO</v>
      </c>
      <c r="H31" s="31" t="s">
        <v>9</v>
      </c>
      <c r="I31" s="23" t="s">
        <v>10</v>
      </c>
      <c r="J31" s="11">
        <v>1</v>
      </c>
      <c r="K31" s="12" t="s">
        <v>62</v>
      </c>
      <c r="L31" s="22" t="s">
        <v>14</v>
      </c>
      <c r="M31" s="11">
        <v>1</v>
      </c>
    </row>
    <row r="32" spans="3:13" ht="13.5">
      <c r="C32" s="12" t="s">
        <v>323</v>
      </c>
      <c r="D32" s="30">
        <v>2630</v>
      </c>
      <c r="E32" s="12" t="s">
        <v>54</v>
      </c>
      <c r="F32" s="12" t="s">
        <v>504</v>
      </c>
      <c r="G32" s="12" t="str">
        <f>(D32&amp;" "&amp;E32&amp;" "&amp;F32)</f>
        <v>2630 Rossmere St. Colorado Springs, CO</v>
      </c>
      <c r="H32" s="31" t="s">
        <v>9</v>
      </c>
      <c r="I32" s="23" t="s">
        <v>10</v>
      </c>
      <c r="J32" s="32">
        <v>2</v>
      </c>
      <c r="K32" s="21" t="s">
        <v>63</v>
      </c>
      <c r="L32" s="30" t="s">
        <v>35</v>
      </c>
      <c r="M32" s="30">
        <v>1</v>
      </c>
    </row>
    <row r="33" spans="3:13" ht="27.75">
      <c r="C33" s="12" t="s">
        <v>324</v>
      </c>
      <c r="D33" s="11">
        <v>2635</v>
      </c>
      <c r="E33" s="12" t="s">
        <v>54</v>
      </c>
      <c r="F33" s="12" t="s">
        <v>504</v>
      </c>
      <c r="G33" s="12" t="str">
        <f>(D33&amp;" "&amp;E33&amp;" "&amp;F33)</f>
        <v>2635 Rossmere St. Colorado Springs, CO</v>
      </c>
      <c r="H33" s="31" t="s">
        <v>9</v>
      </c>
      <c r="I33" s="23" t="s">
        <v>10</v>
      </c>
      <c r="J33" s="24"/>
      <c r="K33" s="16" t="s">
        <v>64</v>
      </c>
      <c r="L33" s="22" t="s">
        <v>21</v>
      </c>
      <c r="M33" s="11">
        <v>1</v>
      </c>
    </row>
    <row r="34" spans="3:13" ht="13.5">
      <c r="C34" s="12" t="s">
        <v>325</v>
      </c>
      <c r="D34" s="11">
        <v>2540</v>
      </c>
      <c r="E34" s="12" t="s">
        <v>65</v>
      </c>
      <c r="F34" s="12" t="s">
        <v>504</v>
      </c>
      <c r="G34" s="12" t="str">
        <f>(D34&amp;" "&amp;E34&amp;" "&amp;F34)</f>
        <v>2540 Talleson Ct. Colorado Springs, CO</v>
      </c>
      <c r="H34" s="31" t="s">
        <v>9</v>
      </c>
      <c r="I34" s="27" t="s">
        <v>10</v>
      </c>
      <c r="J34" s="40">
        <v>7</v>
      </c>
      <c r="K34" s="16" t="s">
        <v>66</v>
      </c>
      <c r="L34" s="22" t="s">
        <v>18</v>
      </c>
      <c r="M34" s="11">
        <v>1</v>
      </c>
    </row>
    <row r="35" spans="3:13" ht="13.5">
      <c r="C35" s="91" t="s">
        <v>326</v>
      </c>
      <c r="D35" s="90">
        <v>2550</v>
      </c>
      <c r="E35" s="91" t="s">
        <v>65</v>
      </c>
      <c r="F35" s="91" t="s">
        <v>504</v>
      </c>
      <c r="G35" s="91" t="str">
        <f>(D35&amp;" "&amp;E35&amp;" "&amp;F35)</f>
        <v>2550 Talleson Ct. Colorado Springs, CO</v>
      </c>
      <c r="H35" s="90" t="s">
        <v>9</v>
      </c>
      <c r="I35" s="97" t="s">
        <v>10</v>
      </c>
      <c r="J35" s="98">
        <v>4</v>
      </c>
      <c r="K35" s="95" t="s">
        <v>67</v>
      </c>
      <c r="L35" s="99" t="s">
        <v>12</v>
      </c>
      <c r="M35" s="11">
        <v>1</v>
      </c>
    </row>
    <row r="36" spans="3:13" ht="13.5">
      <c r="C36" s="18" t="s">
        <v>327</v>
      </c>
      <c r="D36" s="32">
        <v>2555</v>
      </c>
      <c r="E36" s="18" t="s">
        <v>65</v>
      </c>
      <c r="F36" s="12" t="s">
        <v>504</v>
      </c>
      <c r="G36" s="18" t="str">
        <f>(D36&amp;" "&amp;E36&amp;" "&amp;F36)</f>
        <v>2555 Talleson Ct. Colorado Springs, CO</v>
      </c>
      <c r="H36" s="31" t="s">
        <v>9</v>
      </c>
      <c r="I36" s="32" t="s">
        <v>10</v>
      </c>
      <c r="J36" s="32">
        <v>1</v>
      </c>
      <c r="K36" s="21" t="s">
        <v>68</v>
      </c>
      <c r="L36" s="30" t="s">
        <v>14</v>
      </c>
      <c r="M36" s="32">
        <v>1</v>
      </c>
    </row>
    <row r="37" spans="3:13" ht="13.5">
      <c r="C37" s="10" t="s">
        <v>328</v>
      </c>
      <c r="D37" s="11">
        <v>2635</v>
      </c>
      <c r="E37" s="12" t="s">
        <v>69</v>
      </c>
      <c r="F37" s="12" t="s">
        <v>504</v>
      </c>
      <c r="G37" s="12" t="str">
        <f>(D37&amp;" "&amp;E37&amp;" "&amp;F37)</f>
        <v>2635 Trevor Lane Colorado Springs, CO</v>
      </c>
      <c r="H37" s="31" t="s">
        <v>9</v>
      </c>
      <c r="I37" s="23" t="s">
        <v>10</v>
      </c>
      <c r="J37" s="15">
        <v>12</v>
      </c>
      <c r="K37" s="16" t="s">
        <v>70</v>
      </c>
      <c r="L37" s="41" t="s">
        <v>21</v>
      </c>
      <c r="M37" s="11">
        <v>1</v>
      </c>
    </row>
    <row r="38" spans="3:13" ht="27.75">
      <c r="C38" s="25" t="s">
        <v>329</v>
      </c>
      <c r="D38" s="20">
        <v>5965</v>
      </c>
      <c r="E38" s="25" t="s">
        <v>71</v>
      </c>
      <c r="F38" s="12" t="s">
        <v>504</v>
      </c>
      <c r="G38" s="25" t="str">
        <f>(D38&amp;" "&amp;E38&amp;" "&amp;F38)</f>
        <v>5965 Wilson Rd. Colorado Springs, CO</v>
      </c>
      <c r="H38" s="31" t="s">
        <v>9</v>
      </c>
      <c r="I38" s="13" t="s">
        <v>10</v>
      </c>
      <c r="J38" s="28">
        <v>3</v>
      </c>
      <c r="K38" s="29" t="s">
        <v>72</v>
      </c>
      <c r="L38" s="22" t="s">
        <v>73</v>
      </c>
      <c r="M38" s="30">
        <v>1</v>
      </c>
    </row>
    <row r="39" spans="3:13" ht="13.5">
      <c r="C39" s="10" t="s">
        <v>330</v>
      </c>
      <c r="D39" s="11">
        <v>6025</v>
      </c>
      <c r="E39" s="12" t="s">
        <v>71</v>
      </c>
      <c r="F39" s="12" t="s">
        <v>504</v>
      </c>
      <c r="G39" s="12" t="str">
        <f>(D39&amp;" "&amp;E39&amp;" "&amp;F39)</f>
        <v>6025 Wilson Rd. Colorado Springs, CO</v>
      </c>
      <c r="H39" s="31" t="s">
        <v>9</v>
      </c>
      <c r="I39" s="23" t="s">
        <v>10</v>
      </c>
      <c r="J39" s="28">
        <v>1</v>
      </c>
      <c r="K39" s="16" t="s">
        <v>74</v>
      </c>
      <c r="L39" s="17" t="s">
        <v>23</v>
      </c>
      <c r="M39" s="11">
        <v>1</v>
      </c>
    </row>
    <row r="40" spans="3:13" ht="27.75">
      <c r="C40" s="36" t="s">
        <v>331</v>
      </c>
      <c r="D40" s="20">
        <v>6050</v>
      </c>
      <c r="E40" s="36" t="s">
        <v>71</v>
      </c>
      <c r="F40" s="12" t="s">
        <v>504</v>
      </c>
      <c r="G40" s="36" t="str">
        <f>(D40&amp;" "&amp;E40&amp;" "&amp;F40)</f>
        <v>6050 Wilson Rd. Colorado Springs, CO</v>
      </c>
      <c r="H40" s="31" t="s">
        <v>9</v>
      </c>
      <c r="I40" s="27" t="s">
        <v>10</v>
      </c>
      <c r="J40" s="28">
        <v>2</v>
      </c>
      <c r="K40" s="29" t="s">
        <v>75</v>
      </c>
      <c r="L40" s="22" t="s">
        <v>14</v>
      </c>
      <c r="M40" s="30">
        <v>1</v>
      </c>
    </row>
    <row r="41" spans="3:13" ht="13.5">
      <c r="C41" s="39" t="s">
        <v>332</v>
      </c>
      <c r="D41" s="19">
        <v>6055</v>
      </c>
      <c r="E41" s="12" t="s">
        <v>71</v>
      </c>
      <c r="F41" s="12" t="s">
        <v>504</v>
      </c>
      <c r="G41" s="12" t="str">
        <f>(D41&amp;" "&amp;E41&amp;" "&amp;F41)</f>
        <v>6055 Wilson Rd. Colorado Springs, CO</v>
      </c>
      <c r="H41" s="31" t="s">
        <v>9</v>
      </c>
      <c r="I41" s="23" t="s">
        <v>10</v>
      </c>
      <c r="J41" s="24" t="s">
        <v>76</v>
      </c>
      <c r="K41" s="21" t="s">
        <v>77</v>
      </c>
      <c r="L41" s="22" t="s">
        <v>14</v>
      </c>
      <c r="M41" s="19">
        <v>1</v>
      </c>
    </row>
    <row r="42" spans="3:13" ht="13.5">
      <c r="C42" s="36" t="s">
        <v>333</v>
      </c>
      <c r="D42" s="20">
        <v>6125</v>
      </c>
      <c r="E42" s="36" t="s">
        <v>71</v>
      </c>
      <c r="F42" s="12" t="s">
        <v>504</v>
      </c>
      <c r="G42" s="36" t="str">
        <f>(D42&amp;" "&amp;E42&amp;" "&amp;F42)</f>
        <v>6125 Wilson Rd. Colorado Springs, CO</v>
      </c>
      <c r="H42" s="31" t="s">
        <v>9</v>
      </c>
      <c r="I42" s="27" t="s">
        <v>10</v>
      </c>
      <c r="J42" s="28">
        <v>1</v>
      </c>
      <c r="K42" s="29" t="s">
        <v>78</v>
      </c>
      <c r="L42" s="22" t="s">
        <v>14</v>
      </c>
      <c r="M42" s="30">
        <v>1</v>
      </c>
    </row>
    <row r="43" spans="3:13" ht="13.5">
      <c r="C43" s="12" t="s">
        <v>334</v>
      </c>
      <c r="D43" s="11">
        <v>6145</v>
      </c>
      <c r="E43" s="12" t="s">
        <v>71</v>
      </c>
      <c r="F43" s="12" t="s">
        <v>504</v>
      </c>
      <c r="G43" s="12" t="str">
        <f>(D43&amp;" "&amp;E43&amp;" "&amp;F43)</f>
        <v>6145 Wilson Rd. Colorado Springs, CO</v>
      </c>
      <c r="H43" s="31" t="s">
        <v>9</v>
      </c>
      <c r="I43" s="23" t="s">
        <v>10</v>
      </c>
      <c r="J43" s="24">
        <v>1</v>
      </c>
      <c r="K43" s="16" t="s">
        <v>79</v>
      </c>
      <c r="L43" s="22" t="s">
        <v>21</v>
      </c>
      <c r="M43" s="11">
        <v>1</v>
      </c>
    </row>
    <row r="44" spans="3:13" ht="27.75">
      <c r="C44" s="36" t="s">
        <v>335</v>
      </c>
      <c r="D44" s="20">
        <v>6150</v>
      </c>
      <c r="E44" s="36" t="s">
        <v>71</v>
      </c>
      <c r="F44" s="12" t="s">
        <v>504</v>
      </c>
      <c r="G44" s="36" t="str">
        <f>(D44&amp;" "&amp;E44&amp;" "&amp;F44)</f>
        <v>6150 Wilson Rd. Colorado Springs, CO</v>
      </c>
      <c r="H44" s="31" t="s">
        <v>9</v>
      </c>
      <c r="I44" s="27" t="s">
        <v>10</v>
      </c>
      <c r="J44" s="28">
        <v>2</v>
      </c>
      <c r="K44" s="29" t="s">
        <v>80</v>
      </c>
      <c r="L44" s="22" t="s">
        <v>18</v>
      </c>
      <c r="M44" s="30">
        <v>1</v>
      </c>
    </row>
    <row r="45" spans="3:13" ht="13.5">
      <c r="C45" s="25" t="s">
        <v>336</v>
      </c>
      <c r="D45" s="11">
        <v>6160</v>
      </c>
      <c r="E45" s="12" t="s">
        <v>71</v>
      </c>
      <c r="F45" s="12" t="s">
        <v>504</v>
      </c>
      <c r="G45" s="12" t="str">
        <f>(D45&amp;" "&amp;E45&amp;" "&amp;F45)</f>
        <v>6160 Wilson Rd. Colorado Springs, CO</v>
      </c>
      <c r="H45" s="31" t="s">
        <v>9</v>
      </c>
      <c r="I45" s="23" t="s">
        <v>10</v>
      </c>
      <c r="J45" s="24">
        <v>5</v>
      </c>
      <c r="K45" s="16" t="s">
        <v>81</v>
      </c>
      <c r="L45" s="17" t="s">
        <v>23</v>
      </c>
      <c r="M45" s="11">
        <v>1</v>
      </c>
    </row>
    <row r="46" spans="3:13" ht="27.75">
      <c r="C46" s="12" t="s">
        <v>338</v>
      </c>
      <c r="D46" s="11">
        <v>2215</v>
      </c>
      <c r="E46" s="12" t="s">
        <v>83</v>
      </c>
      <c r="F46" s="12" t="s">
        <v>504</v>
      </c>
      <c r="G46" s="12" t="str">
        <f>(D46&amp;" "&amp;E46&amp;" "&amp;F46)</f>
        <v>2215 Wynbury Court Colorado Springs, CO</v>
      </c>
      <c r="H46" s="31" t="s">
        <v>9</v>
      </c>
      <c r="I46" s="23" t="s">
        <v>10</v>
      </c>
      <c r="J46" s="11">
        <v>6</v>
      </c>
      <c r="K46" s="16" t="s">
        <v>84</v>
      </c>
      <c r="L46" s="17" t="s">
        <v>16</v>
      </c>
      <c r="M46" s="11">
        <v>1</v>
      </c>
    </row>
    <row r="47" spans="3:13" ht="27.75">
      <c r="C47" s="12" t="s">
        <v>339</v>
      </c>
      <c r="D47" s="30">
        <v>2275</v>
      </c>
      <c r="E47" s="12" t="s">
        <v>85</v>
      </c>
      <c r="F47" s="12" t="s">
        <v>504</v>
      </c>
      <c r="G47" s="12" t="str">
        <f>(D47&amp;" "&amp;E47&amp;" "&amp;F47)</f>
        <v>2275 Yankton Pl. Colorado Springs, CO</v>
      </c>
      <c r="H47" s="31" t="s">
        <v>9</v>
      </c>
      <c r="I47" s="30" t="s">
        <v>10</v>
      </c>
      <c r="J47" s="32">
        <v>4</v>
      </c>
      <c r="K47" s="21" t="s">
        <v>86</v>
      </c>
      <c r="L47" s="30" t="s">
        <v>56</v>
      </c>
      <c r="M47" s="30">
        <v>1</v>
      </c>
    </row>
    <row r="48" spans="3:13" ht="13.5">
      <c r="C48" s="10" t="s">
        <v>340</v>
      </c>
      <c r="D48" s="11">
        <v>1955</v>
      </c>
      <c r="E48" s="10" t="s">
        <v>87</v>
      </c>
      <c r="F48" s="12" t="s">
        <v>504</v>
      </c>
      <c r="G48" s="10" t="str">
        <f>(D48&amp;" "&amp;E48&amp;" "&amp;F48)</f>
        <v>1955 Avalon Ct. Colorado Springs, CO</v>
      </c>
      <c r="H48" s="31" t="s">
        <v>88</v>
      </c>
      <c r="I48" s="14" t="s">
        <v>10</v>
      </c>
      <c r="J48" s="35">
        <v>6</v>
      </c>
      <c r="K48" s="16" t="s">
        <v>89</v>
      </c>
      <c r="L48" s="17" t="s">
        <v>14</v>
      </c>
      <c r="M48" s="11">
        <v>1</v>
      </c>
    </row>
    <row r="49" spans="3:13" ht="27.75">
      <c r="C49" s="12" t="s">
        <v>341</v>
      </c>
      <c r="D49" s="11">
        <v>2040</v>
      </c>
      <c r="E49" s="12" t="s">
        <v>87</v>
      </c>
      <c r="F49" s="12" t="s">
        <v>504</v>
      </c>
      <c r="G49" s="12" t="str">
        <f>(D49&amp;" "&amp;E49&amp;" "&amp;F49)</f>
        <v>2040 Avalon Ct. Colorado Springs, CO</v>
      </c>
      <c r="H49" s="31" t="s">
        <v>88</v>
      </c>
      <c r="I49" s="23" t="s">
        <v>10</v>
      </c>
      <c r="J49" s="24">
        <v>7</v>
      </c>
      <c r="K49" s="16" t="s">
        <v>90</v>
      </c>
      <c r="L49" s="17" t="s">
        <v>73</v>
      </c>
      <c r="M49" s="11">
        <v>1</v>
      </c>
    </row>
    <row r="50" spans="3:13" ht="13.5">
      <c r="C50" s="12" t="s">
        <v>342</v>
      </c>
      <c r="D50" s="11">
        <v>5705</v>
      </c>
      <c r="E50" s="12" t="s">
        <v>91</v>
      </c>
      <c r="F50" s="12" t="s">
        <v>504</v>
      </c>
      <c r="G50" s="12" t="str">
        <f>(D50&amp;" "&amp;E50&amp;" "&amp;F50)</f>
        <v>5705 Chase Point Cir. Colorado Springs, CO</v>
      </c>
      <c r="H50" s="31" t="s">
        <v>88</v>
      </c>
      <c r="I50" s="23" t="s">
        <v>10</v>
      </c>
      <c r="J50" s="42">
        <v>8</v>
      </c>
      <c r="K50" s="34" t="s">
        <v>92</v>
      </c>
      <c r="L50" s="17" t="s">
        <v>35</v>
      </c>
      <c r="M50" s="11">
        <v>1</v>
      </c>
    </row>
    <row r="51" spans="3:13" ht="27.75">
      <c r="C51" s="39" t="s">
        <v>343</v>
      </c>
      <c r="D51" s="19">
        <v>5730</v>
      </c>
      <c r="E51" s="12" t="s">
        <v>91</v>
      </c>
      <c r="F51" s="12" t="s">
        <v>504</v>
      </c>
      <c r="G51" s="12" t="str">
        <f>(D51&amp;" "&amp;E51&amp;" "&amp;F51)</f>
        <v>5730 Chase Point Cir. Colorado Springs, CO</v>
      </c>
      <c r="H51" s="31" t="s">
        <v>88</v>
      </c>
      <c r="I51" s="11" t="s">
        <v>10</v>
      </c>
      <c r="J51" s="15">
        <v>5</v>
      </c>
      <c r="K51" s="21" t="s">
        <v>34</v>
      </c>
      <c r="L51" s="22" t="s">
        <v>14</v>
      </c>
      <c r="M51" s="19">
        <v>1</v>
      </c>
    </row>
    <row r="52" spans="3:13" ht="13.5">
      <c r="C52" s="43" t="s">
        <v>344</v>
      </c>
      <c r="D52" s="44">
        <v>5505</v>
      </c>
      <c r="E52" s="43" t="s">
        <v>93</v>
      </c>
      <c r="F52" s="12" t="s">
        <v>504</v>
      </c>
      <c r="G52" s="43" t="str">
        <f>(D52&amp;" "&amp;E52&amp;" "&amp;F52)</f>
        <v>5505 Darien Way Colorado Springs, CO</v>
      </c>
      <c r="H52" s="31" t="s">
        <v>88</v>
      </c>
      <c r="I52" s="45" t="s">
        <v>10</v>
      </c>
      <c r="J52" s="46">
        <v>10</v>
      </c>
      <c r="K52" s="47" t="s">
        <v>94</v>
      </c>
      <c r="L52" s="22" t="s">
        <v>30</v>
      </c>
      <c r="M52" s="48">
        <v>1</v>
      </c>
    </row>
    <row r="53" spans="3:13" ht="13.5">
      <c r="C53" s="12" t="s">
        <v>345</v>
      </c>
      <c r="D53" s="23">
        <v>5515</v>
      </c>
      <c r="E53" s="12" t="s">
        <v>93</v>
      </c>
      <c r="F53" s="12" t="s">
        <v>504</v>
      </c>
      <c r="G53" s="12" t="str">
        <f>(D53&amp;" "&amp;E53&amp;" "&amp;F53)</f>
        <v>5515 Darien Way Colorado Springs, CO</v>
      </c>
      <c r="H53" s="31" t="s">
        <v>88</v>
      </c>
      <c r="I53" s="23" t="s">
        <v>10</v>
      </c>
      <c r="J53" s="23">
        <v>8</v>
      </c>
      <c r="K53" s="16" t="s">
        <v>95</v>
      </c>
      <c r="L53" s="14" t="s">
        <v>30</v>
      </c>
      <c r="M53" s="23">
        <v>1</v>
      </c>
    </row>
    <row r="54" spans="3:13" ht="13.5">
      <c r="C54" s="36" t="s">
        <v>346</v>
      </c>
      <c r="D54" s="30">
        <v>5520</v>
      </c>
      <c r="E54" s="36" t="s">
        <v>93</v>
      </c>
      <c r="F54" s="12" t="s">
        <v>504</v>
      </c>
      <c r="G54" s="36" t="str">
        <f>(D54&amp;" "&amp;E54&amp;" "&amp;F54)</f>
        <v>5520 Darien Way Colorado Springs, CO</v>
      </c>
      <c r="H54" s="31" t="s">
        <v>88</v>
      </c>
      <c r="I54" s="27" t="s">
        <v>10</v>
      </c>
      <c r="J54" s="28">
        <v>8</v>
      </c>
      <c r="K54" s="29" t="s">
        <v>96</v>
      </c>
      <c r="L54" s="22" t="s">
        <v>18</v>
      </c>
      <c r="M54" s="30">
        <v>1</v>
      </c>
    </row>
    <row r="55" spans="3:13" ht="27.75">
      <c r="C55" s="12" t="s">
        <v>347</v>
      </c>
      <c r="D55" s="11">
        <v>5525</v>
      </c>
      <c r="E55" s="12" t="s">
        <v>93</v>
      </c>
      <c r="F55" s="12" t="s">
        <v>504</v>
      </c>
      <c r="G55" s="12" t="str">
        <f>(D55&amp;" "&amp;E55&amp;" "&amp;F55)</f>
        <v>5525 Darien Way Colorado Springs, CO</v>
      </c>
      <c r="H55" s="31" t="s">
        <v>88</v>
      </c>
      <c r="I55" s="23" t="s">
        <v>10</v>
      </c>
      <c r="J55" s="11"/>
      <c r="K55" s="38" t="s">
        <v>97</v>
      </c>
      <c r="L55" s="17" t="s">
        <v>30</v>
      </c>
      <c r="M55" s="11">
        <v>1</v>
      </c>
    </row>
    <row r="56" spans="3:13" ht="27.75">
      <c r="C56" s="49" t="s">
        <v>348</v>
      </c>
      <c r="D56" s="50">
        <v>5550</v>
      </c>
      <c r="E56" s="49" t="s">
        <v>93</v>
      </c>
      <c r="F56" s="12" t="s">
        <v>504</v>
      </c>
      <c r="G56" s="49" t="str">
        <f>(D56&amp;" "&amp;E56&amp;" "&amp;F56)</f>
        <v>5550 Darien Way Colorado Springs, CO</v>
      </c>
      <c r="H56" s="31" t="s">
        <v>88</v>
      </c>
      <c r="I56" s="27" t="s">
        <v>10</v>
      </c>
      <c r="J56" s="51">
        <v>8</v>
      </c>
      <c r="K56" s="52" t="s">
        <v>98</v>
      </c>
      <c r="L56" s="53" t="s">
        <v>14</v>
      </c>
      <c r="M56" s="20">
        <v>1</v>
      </c>
    </row>
    <row r="57" spans="3:13" ht="13.5">
      <c r="C57" s="12" t="s">
        <v>349</v>
      </c>
      <c r="D57" s="19">
        <v>2425</v>
      </c>
      <c r="E57" s="12" t="s">
        <v>99</v>
      </c>
      <c r="F57" s="12" t="s">
        <v>504</v>
      </c>
      <c r="G57" s="12" t="str">
        <f>(D57&amp;" "&amp;E57&amp;" "&amp;F57)</f>
        <v>2425 Green Valley Hgts. Colorado Springs, CO</v>
      </c>
      <c r="H57" s="31" t="s">
        <v>88</v>
      </c>
      <c r="I57" s="23" t="s">
        <v>10</v>
      </c>
      <c r="J57" s="19">
        <v>1</v>
      </c>
      <c r="K57" s="12" t="s">
        <v>100</v>
      </c>
      <c r="L57" s="17" t="s">
        <v>14</v>
      </c>
      <c r="M57" s="19">
        <v>1</v>
      </c>
    </row>
    <row r="58" spans="3:13" ht="24">
      <c r="C58" s="12" t="s">
        <v>350</v>
      </c>
      <c r="D58" s="11">
        <v>2445</v>
      </c>
      <c r="E58" s="12" t="s">
        <v>99</v>
      </c>
      <c r="F58" s="12" t="s">
        <v>504</v>
      </c>
      <c r="G58" s="12" t="str">
        <f>(D58&amp;" "&amp;E58&amp;" "&amp;F58)</f>
        <v>2445 Green Valley Hgts. Colorado Springs, CO</v>
      </c>
      <c r="H58" s="31" t="s">
        <v>88</v>
      </c>
      <c r="I58" s="42" t="s">
        <v>10</v>
      </c>
      <c r="J58" s="24">
        <v>9</v>
      </c>
      <c r="K58" s="16" t="s">
        <v>101</v>
      </c>
      <c r="L58" s="11" t="s">
        <v>14</v>
      </c>
      <c r="M58" s="11">
        <v>1</v>
      </c>
    </row>
    <row r="59" spans="3:13" ht="27.75">
      <c r="C59" s="12" t="s">
        <v>351</v>
      </c>
      <c r="D59" s="11">
        <v>5765</v>
      </c>
      <c r="E59" s="12" t="s">
        <v>102</v>
      </c>
      <c r="F59" s="12" t="s">
        <v>504</v>
      </c>
      <c r="G59" s="12" t="str">
        <f>(D59&amp;" "&amp;E59&amp;" "&amp;F59)</f>
        <v>5765 Huffman Ct. Colorado Springs, CO</v>
      </c>
      <c r="H59" s="31" t="s">
        <v>88</v>
      </c>
      <c r="I59" s="23" t="s">
        <v>10</v>
      </c>
      <c r="J59" s="24">
        <v>12</v>
      </c>
      <c r="K59" s="16" t="s">
        <v>103</v>
      </c>
      <c r="L59" s="22" t="s">
        <v>73</v>
      </c>
      <c r="M59" s="11">
        <v>1</v>
      </c>
    </row>
    <row r="60" spans="3:13" ht="13.5">
      <c r="C60" s="12" t="s">
        <v>352</v>
      </c>
      <c r="D60" s="11">
        <v>5790</v>
      </c>
      <c r="E60" s="12" t="s">
        <v>102</v>
      </c>
      <c r="F60" s="12" t="s">
        <v>504</v>
      </c>
      <c r="G60" s="12" t="str">
        <f>(D60&amp;" "&amp;E60&amp;" "&amp;F60)</f>
        <v>5790 Huffman Ct. Colorado Springs, CO</v>
      </c>
      <c r="H60" s="31" t="s">
        <v>88</v>
      </c>
      <c r="I60" s="23" t="s">
        <v>10</v>
      </c>
      <c r="J60" s="24">
        <v>10</v>
      </c>
      <c r="K60" s="16" t="s">
        <v>104</v>
      </c>
      <c r="L60" s="30" t="s">
        <v>14</v>
      </c>
      <c r="M60" s="11">
        <v>1</v>
      </c>
    </row>
    <row r="61" spans="3:13" ht="13.5">
      <c r="C61" s="12" t="s">
        <v>353</v>
      </c>
      <c r="D61" s="11">
        <v>1625</v>
      </c>
      <c r="E61" s="12" t="s">
        <v>105</v>
      </c>
      <c r="F61" s="12" t="s">
        <v>504</v>
      </c>
      <c r="G61" s="12" t="str">
        <f>(D61&amp;" "&amp;E61&amp;" "&amp;F61)</f>
        <v>1625 Manning Way Colorado Springs, CO</v>
      </c>
      <c r="H61" s="31" t="s">
        <v>88</v>
      </c>
      <c r="I61" s="23" t="s">
        <v>10</v>
      </c>
      <c r="J61" s="24">
        <v>6</v>
      </c>
      <c r="K61" s="16" t="s">
        <v>106</v>
      </c>
      <c r="L61" s="37" t="s">
        <v>23</v>
      </c>
      <c r="M61" s="11">
        <v>1</v>
      </c>
    </row>
    <row r="62" spans="3:13" ht="42">
      <c r="C62" s="12" t="s">
        <v>354</v>
      </c>
      <c r="D62" s="11">
        <v>1755</v>
      </c>
      <c r="E62" s="12" t="s">
        <v>105</v>
      </c>
      <c r="F62" s="12" t="s">
        <v>504</v>
      </c>
      <c r="G62" s="12" t="str">
        <f>(D62&amp;" "&amp;E62&amp;" "&amp;F62)</f>
        <v>1755 Manning Way Colorado Springs, CO</v>
      </c>
      <c r="H62" s="31" t="s">
        <v>88</v>
      </c>
      <c r="I62" s="23" t="s">
        <v>10</v>
      </c>
      <c r="J62" s="11">
        <v>5</v>
      </c>
      <c r="K62" s="16" t="s">
        <v>107</v>
      </c>
      <c r="L62" s="22" t="s">
        <v>16</v>
      </c>
      <c r="M62" s="11">
        <v>1</v>
      </c>
    </row>
    <row r="63" spans="3:13" ht="13.5">
      <c r="C63" s="12" t="s">
        <v>355</v>
      </c>
      <c r="D63" s="11">
        <v>1775</v>
      </c>
      <c r="E63" s="12" t="s">
        <v>105</v>
      </c>
      <c r="F63" s="12" t="s">
        <v>504</v>
      </c>
      <c r="G63" s="12" t="str">
        <f>(D63&amp;" "&amp;E63&amp;" "&amp;F63)</f>
        <v>1775 Manning Way Colorado Springs, CO</v>
      </c>
      <c r="H63" s="31" t="s">
        <v>88</v>
      </c>
      <c r="I63" s="23" t="s">
        <v>10</v>
      </c>
      <c r="J63" s="11">
        <v>1</v>
      </c>
      <c r="K63" s="12" t="s">
        <v>108</v>
      </c>
      <c r="L63" s="22" t="s">
        <v>14</v>
      </c>
      <c r="M63" s="11">
        <v>1</v>
      </c>
    </row>
    <row r="64" spans="3:13" ht="13.5">
      <c r="C64" s="36" t="s">
        <v>356</v>
      </c>
      <c r="D64" s="30">
        <v>2040</v>
      </c>
      <c r="E64" s="36" t="s">
        <v>105</v>
      </c>
      <c r="F64" s="12" t="s">
        <v>504</v>
      </c>
      <c r="G64" s="36" t="str">
        <f>(D64&amp;" "&amp;E64&amp;" "&amp;F64)</f>
        <v>2040 Manning Way Colorado Springs, CO</v>
      </c>
      <c r="H64" s="31" t="s">
        <v>88</v>
      </c>
      <c r="I64" s="27" t="s">
        <v>10</v>
      </c>
      <c r="J64" s="28">
        <v>1</v>
      </c>
      <c r="K64" s="29" t="s">
        <v>109</v>
      </c>
      <c r="L64" s="22" t="s">
        <v>14</v>
      </c>
      <c r="M64" s="30">
        <v>1</v>
      </c>
    </row>
    <row r="65" spans="3:13" ht="13.5">
      <c r="C65" s="12" t="s">
        <v>357</v>
      </c>
      <c r="D65" s="11">
        <v>2060</v>
      </c>
      <c r="E65" s="12" t="s">
        <v>105</v>
      </c>
      <c r="F65" s="12" t="s">
        <v>504</v>
      </c>
      <c r="G65" s="12" t="str">
        <f>(D65&amp;" "&amp;E65&amp;" "&amp;F65)</f>
        <v>2060 Manning Way Colorado Springs, CO</v>
      </c>
      <c r="H65" s="31" t="s">
        <v>88</v>
      </c>
      <c r="I65" s="23" t="s">
        <v>10</v>
      </c>
      <c r="J65" s="24">
        <v>6</v>
      </c>
      <c r="K65" s="16" t="s">
        <v>110</v>
      </c>
      <c r="L65" s="17" t="s">
        <v>16</v>
      </c>
      <c r="M65" s="11">
        <v>1</v>
      </c>
    </row>
    <row r="66" spans="3:13" ht="13.5">
      <c r="C66" s="10" t="s">
        <v>358</v>
      </c>
      <c r="D66" s="11">
        <v>6015</v>
      </c>
      <c r="E66" s="12" t="s">
        <v>111</v>
      </c>
      <c r="F66" s="12" t="s">
        <v>504</v>
      </c>
      <c r="G66" s="12" t="str">
        <f>(D66&amp;" "&amp;E66&amp;" "&amp;F66)</f>
        <v>6015 Moorfield Ave. Colorado Springs, CO</v>
      </c>
      <c r="H66" s="31" t="s">
        <v>88</v>
      </c>
      <c r="I66" s="23" t="s">
        <v>10</v>
      </c>
      <c r="J66" s="24">
        <v>7</v>
      </c>
      <c r="K66" s="16" t="s">
        <v>112</v>
      </c>
      <c r="L66" s="17" t="s">
        <v>73</v>
      </c>
      <c r="M66" s="11">
        <v>1</v>
      </c>
    </row>
    <row r="67" spans="3:13" ht="13.5">
      <c r="C67" s="54" t="s">
        <v>359</v>
      </c>
      <c r="D67" s="55">
        <v>6035</v>
      </c>
      <c r="E67" s="54" t="s">
        <v>111</v>
      </c>
      <c r="F67" s="12" t="s">
        <v>504</v>
      </c>
      <c r="G67" s="54" t="str">
        <f>(D67&amp;" "&amp;E67&amp;" "&amp;F67)</f>
        <v>6035 Moorfield Ave. Colorado Springs, CO</v>
      </c>
      <c r="H67" s="31" t="s">
        <v>88</v>
      </c>
      <c r="I67" s="55" t="s">
        <v>10</v>
      </c>
      <c r="J67" s="55">
        <v>6</v>
      </c>
      <c r="K67" s="56" t="s">
        <v>113</v>
      </c>
      <c r="L67" s="55" t="s">
        <v>14</v>
      </c>
      <c r="M67" s="55">
        <v>1</v>
      </c>
    </row>
    <row r="68" spans="3:13" ht="13.5">
      <c r="C68" s="36" t="s">
        <v>360</v>
      </c>
      <c r="D68" s="20">
        <v>6050</v>
      </c>
      <c r="E68" s="36" t="s">
        <v>111</v>
      </c>
      <c r="F68" s="12" t="s">
        <v>504</v>
      </c>
      <c r="G68" s="36" t="str">
        <f>(D68&amp;" "&amp;E68&amp;" "&amp;F68)</f>
        <v>6050 Moorfield Ave. Colorado Springs, CO</v>
      </c>
      <c r="H68" s="31" t="s">
        <v>88</v>
      </c>
      <c r="I68" s="27" t="s">
        <v>10</v>
      </c>
      <c r="J68" s="28">
        <v>6</v>
      </c>
      <c r="K68" s="29" t="s">
        <v>114</v>
      </c>
      <c r="L68" s="22" t="s">
        <v>14</v>
      </c>
      <c r="M68" s="30">
        <v>1</v>
      </c>
    </row>
    <row r="69" spans="3:13" ht="13.5">
      <c r="C69" s="36" t="s">
        <v>361</v>
      </c>
      <c r="D69" s="20">
        <v>6080</v>
      </c>
      <c r="E69" s="36" t="s">
        <v>111</v>
      </c>
      <c r="F69" s="12" t="s">
        <v>504</v>
      </c>
      <c r="G69" s="36" t="str">
        <f>(D69&amp;" "&amp;E69&amp;" "&amp;F69)</f>
        <v>6080 Moorfield Ave. Colorado Springs, CO</v>
      </c>
      <c r="H69" s="31" t="s">
        <v>88</v>
      </c>
      <c r="I69" s="27" t="s">
        <v>10</v>
      </c>
      <c r="J69" s="28">
        <v>6</v>
      </c>
      <c r="K69" s="29" t="s">
        <v>115</v>
      </c>
      <c r="L69" s="22" t="s">
        <v>14</v>
      </c>
      <c r="M69" s="30">
        <v>1</v>
      </c>
    </row>
    <row r="70" spans="3:13" ht="13.5">
      <c r="C70" s="12" t="s">
        <v>362</v>
      </c>
      <c r="D70" s="11">
        <v>6135</v>
      </c>
      <c r="E70" s="12" t="s">
        <v>111</v>
      </c>
      <c r="F70" s="12" t="s">
        <v>504</v>
      </c>
      <c r="G70" s="12" t="str">
        <f>(D70&amp;" "&amp;E70&amp;" "&amp;F70)</f>
        <v>6135 Moorfield Ave. Colorado Springs, CO</v>
      </c>
      <c r="H70" s="31" t="s">
        <v>88</v>
      </c>
      <c r="I70" s="23" t="s">
        <v>10</v>
      </c>
      <c r="J70" s="24">
        <v>9</v>
      </c>
      <c r="K70" s="16" t="s">
        <v>116</v>
      </c>
      <c r="L70" s="22" t="s">
        <v>14</v>
      </c>
      <c r="M70" s="11">
        <v>1</v>
      </c>
    </row>
    <row r="71" spans="3:13" ht="13.5">
      <c r="C71" s="12" t="s">
        <v>363</v>
      </c>
      <c r="D71" s="11">
        <v>6150</v>
      </c>
      <c r="E71" s="12" t="s">
        <v>111</v>
      </c>
      <c r="F71" s="12" t="s">
        <v>504</v>
      </c>
      <c r="G71" s="12" t="str">
        <f>(D71&amp;" "&amp;E71&amp;" "&amp;F71)</f>
        <v>6150 Moorfield Ave. Colorado Springs, CO</v>
      </c>
      <c r="H71" s="31" t="s">
        <v>88</v>
      </c>
      <c r="I71" s="23" t="s">
        <v>10</v>
      </c>
      <c r="J71" s="24">
        <v>4</v>
      </c>
      <c r="K71" s="16" t="s">
        <v>117</v>
      </c>
      <c r="L71" s="17" t="s">
        <v>30</v>
      </c>
      <c r="M71" s="11">
        <v>1</v>
      </c>
    </row>
    <row r="72" spans="3:13" ht="13.5">
      <c r="C72" s="25" t="s">
        <v>364</v>
      </c>
      <c r="D72" s="20">
        <v>6160</v>
      </c>
      <c r="E72" s="25" t="s">
        <v>111</v>
      </c>
      <c r="F72" s="12" t="s">
        <v>504</v>
      </c>
      <c r="G72" s="25" t="str">
        <f>(D72&amp;" "&amp;E72&amp;" "&amp;F72)</f>
        <v>6160 Moorfield Ave. Colorado Springs, CO</v>
      </c>
      <c r="H72" s="31" t="s">
        <v>88</v>
      </c>
      <c r="I72" s="13" t="s">
        <v>10</v>
      </c>
      <c r="J72" s="57">
        <v>13</v>
      </c>
      <c r="K72" s="58" t="s">
        <v>118</v>
      </c>
      <c r="L72" s="59" t="s">
        <v>27</v>
      </c>
      <c r="M72" s="20">
        <v>1</v>
      </c>
    </row>
    <row r="73" spans="3:13" ht="27.75">
      <c r="C73" s="36" t="s">
        <v>365</v>
      </c>
      <c r="D73" s="30">
        <v>6170</v>
      </c>
      <c r="E73" s="36" t="s">
        <v>111</v>
      </c>
      <c r="F73" s="12" t="s">
        <v>504</v>
      </c>
      <c r="G73" s="36" t="str">
        <f>(D73&amp;" "&amp;E73&amp;" "&amp;F73)</f>
        <v>6170 Moorfield Ave. Colorado Springs, CO</v>
      </c>
      <c r="H73" s="20" t="s">
        <v>88</v>
      </c>
      <c r="I73" s="27" t="s">
        <v>10</v>
      </c>
      <c r="J73" s="28">
        <v>7</v>
      </c>
      <c r="K73" s="29" t="s">
        <v>119</v>
      </c>
      <c r="L73" s="37" t="s">
        <v>27</v>
      </c>
      <c r="M73" s="30">
        <v>1</v>
      </c>
    </row>
    <row r="74" spans="3:13" ht="13.5">
      <c r="C74" s="36" t="s">
        <v>366</v>
      </c>
      <c r="D74" s="30">
        <v>6240</v>
      </c>
      <c r="E74" s="36" t="s">
        <v>111</v>
      </c>
      <c r="F74" s="12" t="s">
        <v>504</v>
      </c>
      <c r="G74" s="36" t="str">
        <f>(D74&amp;" "&amp;E74&amp;" "&amp;F74)</f>
        <v>6240 Moorfield Ave. Colorado Springs, CO</v>
      </c>
      <c r="H74" s="31" t="s">
        <v>88</v>
      </c>
      <c r="I74" s="27" t="s">
        <v>10</v>
      </c>
      <c r="J74" s="28">
        <v>6</v>
      </c>
      <c r="K74" s="60" t="s">
        <v>120</v>
      </c>
      <c r="L74" s="22" t="s">
        <v>14</v>
      </c>
      <c r="M74" s="30">
        <v>1</v>
      </c>
    </row>
    <row r="75" spans="3:13" ht="13.5">
      <c r="C75" s="12" t="s">
        <v>367</v>
      </c>
      <c r="D75" s="11">
        <v>6250</v>
      </c>
      <c r="E75" s="12" t="s">
        <v>111</v>
      </c>
      <c r="F75" s="12" t="s">
        <v>504</v>
      </c>
      <c r="G75" s="12" t="str">
        <f>(D75&amp;" "&amp;E75&amp;" "&amp;F75)</f>
        <v>6250 Moorfield Ave. Colorado Springs, CO</v>
      </c>
      <c r="H75" s="31" t="s">
        <v>88</v>
      </c>
      <c r="I75" s="23" t="s">
        <v>10</v>
      </c>
      <c r="J75" s="24">
        <v>1</v>
      </c>
      <c r="K75" s="16" t="s">
        <v>112</v>
      </c>
      <c r="L75" s="22" t="s">
        <v>14</v>
      </c>
      <c r="M75" s="11">
        <v>1</v>
      </c>
    </row>
    <row r="76" spans="3:13" ht="13.5">
      <c r="C76" s="91" t="s">
        <v>368</v>
      </c>
      <c r="D76" s="90">
        <v>2425</v>
      </c>
      <c r="E76" s="91" t="s">
        <v>121</v>
      </c>
      <c r="F76" s="91" t="s">
        <v>504</v>
      </c>
      <c r="G76" s="91" t="str">
        <f>(D76&amp;" "&amp;E76&amp;" "&amp;F76)</f>
        <v>2425 Regal View Ct. Colorado Springs, CO</v>
      </c>
      <c r="H76" s="90" t="s">
        <v>88</v>
      </c>
      <c r="I76" s="97" t="s">
        <v>10</v>
      </c>
      <c r="J76" s="98">
        <v>9</v>
      </c>
      <c r="K76" s="95" t="s">
        <v>122</v>
      </c>
      <c r="L76" s="100" t="s">
        <v>12</v>
      </c>
      <c r="M76" s="11">
        <v>1</v>
      </c>
    </row>
    <row r="77" spans="3:13" ht="13.5">
      <c r="C77" s="12" t="s">
        <v>369</v>
      </c>
      <c r="D77" s="11">
        <v>5705</v>
      </c>
      <c r="E77" s="12" t="s">
        <v>123</v>
      </c>
      <c r="F77" s="12" t="s">
        <v>504</v>
      </c>
      <c r="G77" s="12" t="str">
        <f>(D77&amp;" "&amp;E77&amp;" "&amp;F77)</f>
        <v>5705 Regal View Rd. Colorado Springs, CO</v>
      </c>
      <c r="H77" s="31" t="s">
        <v>88</v>
      </c>
      <c r="I77" s="23" t="s">
        <v>10</v>
      </c>
      <c r="J77" s="23">
        <v>6</v>
      </c>
      <c r="K77" s="16" t="s">
        <v>124</v>
      </c>
      <c r="L77" s="17" t="s">
        <v>18</v>
      </c>
      <c r="M77" s="11">
        <v>1</v>
      </c>
    </row>
    <row r="78" spans="3:13" ht="13.5">
      <c r="C78" s="12" t="s">
        <v>370</v>
      </c>
      <c r="D78" s="11">
        <v>5725</v>
      </c>
      <c r="E78" s="12" t="s">
        <v>123</v>
      </c>
      <c r="F78" s="12" t="s">
        <v>504</v>
      </c>
      <c r="G78" s="12" t="str">
        <f>(D78&amp;" "&amp;E78&amp;" "&amp;F78)</f>
        <v>5725 Regal View Rd. Colorado Springs, CO</v>
      </c>
      <c r="H78" s="31" t="s">
        <v>88</v>
      </c>
      <c r="I78" s="23" t="s">
        <v>10</v>
      </c>
      <c r="J78" s="24">
        <v>5</v>
      </c>
      <c r="K78" s="12" t="s">
        <v>125</v>
      </c>
      <c r="L78" s="11" t="s">
        <v>27</v>
      </c>
      <c r="M78" s="11">
        <v>1</v>
      </c>
    </row>
    <row r="79" spans="3:13" ht="13.5">
      <c r="C79" s="12" t="s">
        <v>371</v>
      </c>
      <c r="D79" s="11">
        <v>5750</v>
      </c>
      <c r="E79" s="12" t="s">
        <v>123</v>
      </c>
      <c r="F79" s="12" t="s">
        <v>504</v>
      </c>
      <c r="G79" s="12" t="str">
        <f>(D79&amp;" "&amp;E79&amp;" "&amp;F79)</f>
        <v>5750 Regal View Rd. Colorado Springs, CO</v>
      </c>
      <c r="H79" s="31" t="s">
        <v>88</v>
      </c>
      <c r="I79" s="23" t="s">
        <v>10</v>
      </c>
      <c r="J79" s="24">
        <v>6</v>
      </c>
      <c r="K79" s="16" t="s">
        <v>126</v>
      </c>
      <c r="L79" s="22" t="s">
        <v>14</v>
      </c>
      <c r="M79" s="11">
        <v>1</v>
      </c>
    </row>
    <row r="80" spans="3:13" ht="13.5">
      <c r="C80" s="12" t="s">
        <v>372</v>
      </c>
      <c r="D80" s="11">
        <v>5770</v>
      </c>
      <c r="E80" s="12" t="s">
        <v>123</v>
      </c>
      <c r="F80" s="12" t="s">
        <v>504</v>
      </c>
      <c r="G80" s="12" t="str">
        <f>(D80&amp;" "&amp;E80&amp;" "&amp;F80)</f>
        <v>5770 Regal View Rd. Colorado Springs, CO</v>
      </c>
      <c r="H80" s="31" t="s">
        <v>88</v>
      </c>
      <c r="I80" s="23" t="s">
        <v>10</v>
      </c>
      <c r="J80" s="24">
        <v>6</v>
      </c>
      <c r="K80" s="16" t="s">
        <v>373</v>
      </c>
      <c r="L80" s="41" t="s">
        <v>21</v>
      </c>
      <c r="M80" s="11">
        <v>1</v>
      </c>
    </row>
    <row r="81" spans="3:13" ht="13.5">
      <c r="C81" s="12" t="s">
        <v>374</v>
      </c>
      <c r="D81" s="11">
        <v>5775</v>
      </c>
      <c r="E81" s="12" t="s">
        <v>123</v>
      </c>
      <c r="F81" s="12" t="s">
        <v>504</v>
      </c>
      <c r="G81" s="12" t="str">
        <f>(D81&amp;" "&amp;E81&amp;" "&amp;F81)</f>
        <v>5775 Regal View Rd. Colorado Springs, CO</v>
      </c>
      <c r="H81" s="31" t="s">
        <v>88</v>
      </c>
      <c r="I81" s="23" t="s">
        <v>10</v>
      </c>
      <c r="J81" s="11">
        <v>1</v>
      </c>
      <c r="K81" s="12" t="s">
        <v>127</v>
      </c>
      <c r="L81" s="22" t="s">
        <v>27</v>
      </c>
      <c r="M81" s="11">
        <v>1</v>
      </c>
    </row>
    <row r="82" spans="3:13" ht="13.5">
      <c r="C82" s="25" t="s">
        <v>375</v>
      </c>
      <c r="D82" s="20">
        <v>6235</v>
      </c>
      <c r="E82" s="25" t="s">
        <v>128</v>
      </c>
      <c r="F82" s="12" t="s">
        <v>504</v>
      </c>
      <c r="G82" s="25" t="str">
        <f>(D82&amp;" "&amp;E82&amp;" "&amp;F82)</f>
        <v>6235 Savannah Way Colorado Springs, CO</v>
      </c>
      <c r="H82" s="31" t="s">
        <v>88</v>
      </c>
      <c r="I82" s="13" t="s">
        <v>10</v>
      </c>
      <c r="J82" s="24">
        <v>4</v>
      </c>
      <c r="K82" s="29" t="s">
        <v>129</v>
      </c>
      <c r="L82" s="22" t="s">
        <v>14</v>
      </c>
      <c r="M82" s="11">
        <v>1</v>
      </c>
    </row>
    <row r="83" spans="3:13" ht="13.5">
      <c r="C83" s="39" t="s">
        <v>376</v>
      </c>
      <c r="D83" s="19">
        <v>6255</v>
      </c>
      <c r="E83" s="12" t="s">
        <v>128</v>
      </c>
      <c r="F83" s="12" t="s">
        <v>504</v>
      </c>
      <c r="G83" s="12" t="str">
        <f>(D83&amp;" "&amp;E83&amp;" "&amp;F83)</f>
        <v>6255 Savannah Way Colorado Springs, CO</v>
      </c>
      <c r="H83" s="31" t="s">
        <v>88</v>
      </c>
      <c r="I83" s="11" t="s">
        <v>10</v>
      </c>
      <c r="J83" s="15">
        <v>6</v>
      </c>
      <c r="K83" s="21" t="s">
        <v>130</v>
      </c>
      <c r="L83" s="22" t="s">
        <v>14</v>
      </c>
      <c r="M83" s="19">
        <v>1</v>
      </c>
    </row>
    <row r="84" spans="3:13" ht="13.5">
      <c r="C84" s="36" t="s">
        <v>377</v>
      </c>
      <c r="D84" s="30">
        <v>2010</v>
      </c>
      <c r="E84" s="36" t="s">
        <v>131</v>
      </c>
      <c r="F84" s="12" t="s">
        <v>504</v>
      </c>
      <c r="G84" s="36" t="str">
        <f>(D84&amp;" "&amp;E84&amp;" "&amp;F84)</f>
        <v>2010 Tabor Ct. Colorado Springs, CO</v>
      </c>
      <c r="H84" s="31" t="s">
        <v>88</v>
      </c>
      <c r="I84" s="27" t="s">
        <v>10</v>
      </c>
      <c r="J84" s="28">
        <v>6</v>
      </c>
      <c r="K84" s="29" t="s">
        <v>132</v>
      </c>
      <c r="L84" s="22" t="s">
        <v>18</v>
      </c>
      <c r="M84" s="30">
        <v>1</v>
      </c>
    </row>
    <row r="85" spans="3:13" ht="13.5">
      <c r="C85" s="36" t="s">
        <v>378</v>
      </c>
      <c r="D85" s="30">
        <v>2030</v>
      </c>
      <c r="E85" s="36" t="s">
        <v>131</v>
      </c>
      <c r="F85" s="12" t="s">
        <v>504</v>
      </c>
      <c r="G85" s="36" t="str">
        <f>(D85&amp;" "&amp;E85&amp;" "&amp;F85)</f>
        <v>2030 Tabor Ct. Colorado Springs, CO</v>
      </c>
      <c r="H85" s="31" t="s">
        <v>88</v>
      </c>
      <c r="I85" s="27" t="s">
        <v>10</v>
      </c>
      <c r="J85" s="28">
        <v>6</v>
      </c>
      <c r="K85" s="29" t="s">
        <v>133</v>
      </c>
      <c r="L85" s="22" t="s">
        <v>14</v>
      </c>
      <c r="M85" s="30">
        <v>1</v>
      </c>
    </row>
    <row r="86" spans="3:13" ht="13.5">
      <c r="C86" s="61" t="s">
        <v>379</v>
      </c>
      <c r="D86" s="32">
        <v>2050</v>
      </c>
      <c r="E86" s="61" t="s">
        <v>131</v>
      </c>
      <c r="F86" s="12" t="s">
        <v>504</v>
      </c>
      <c r="G86" s="61" t="str">
        <f>(D86&amp;" "&amp;E86&amp;" "&amp;F86)</f>
        <v>2050 Tabor Ct. Colorado Springs, CO</v>
      </c>
      <c r="H86" s="31" t="s">
        <v>88</v>
      </c>
      <c r="I86" s="42" t="s">
        <v>10</v>
      </c>
      <c r="J86" s="62">
        <v>8</v>
      </c>
      <c r="K86" s="63" t="s">
        <v>134</v>
      </c>
      <c r="L86" s="37" t="s">
        <v>16</v>
      </c>
      <c r="M86" s="32">
        <v>1</v>
      </c>
    </row>
    <row r="87" spans="3:13" ht="13.5">
      <c r="C87" s="12" t="s">
        <v>380</v>
      </c>
      <c r="D87" s="11">
        <v>2075</v>
      </c>
      <c r="E87" s="12" t="s">
        <v>135</v>
      </c>
      <c r="F87" s="12" t="s">
        <v>504</v>
      </c>
      <c r="G87" s="12" t="str">
        <f>(D87&amp;" "&amp;E87&amp;" "&amp;F87)</f>
        <v>2075 Tyrone Dr. Colorado Springs, CO</v>
      </c>
      <c r="H87" s="31" t="s">
        <v>88</v>
      </c>
      <c r="I87" s="23" t="s">
        <v>10</v>
      </c>
      <c r="J87" s="24"/>
      <c r="K87" s="16" t="s">
        <v>136</v>
      </c>
      <c r="L87" s="17" t="s">
        <v>18</v>
      </c>
      <c r="M87" s="11">
        <v>1</v>
      </c>
    </row>
    <row r="88" spans="3:13" ht="13.5">
      <c r="C88" s="12" t="s">
        <v>381</v>
      </c>
      <c r="D88" s="11">
        <v>2265</v>
      </c>
      <c r="E88" s="12" t="s">
        <v>137</v>
      </c>
      <c r="F88" s="12" t="s">
        <v>504</v>
      </c>
      <c r="G88" s="12" t="str">
        <f>(D88&amp;" "&amp;E88&amp;" "&amp;F88)</f>
        <v>2265 Vanreen Dr. Colorado Springs, CO</v>
      </c>
      <c r="H88" s="31" t="s">
        <v>88</v>
      </c>
      <c r="I88" s="23" t="s">
        <v>10</v>
      </c>
      <c r="J88" s="24">
        <v>10</v>
      </c>
      <c r="K88" s="16" t="s">
        <v>138</v>
      </c>
      <c r="L88" s="17" t="s">
        <v>21</v>
      </c>
      <c r="M88" s="11">
        <v>1</v>
      </c>
    </row>
    <row r="89" spans="3:13" ht="13.5">
      <c r="C89" s="12" t="s">
        <v>382</v>
      </c>
      <c r="D89" s="11">
        <v>2360</v>
      </c>
      <c r="E89" s="12" t="s">
        <v>137</v>
      </c>
      <c r="F89" s="12" t="s">
        <v>504</v>
      </c>
      <c r="G89" s="12" t="str">
        <f>(D89&amp;" "&amp;E89&amp;" "&amp;F89)</f>
        <v>2360 Vanreen Dr. Colorado Springs, CO</v>
      </c>
      <c r="H89" s="31" t="s">
        <v>88</v>
      </c>
      <c r="I89" s="23" t="s">
        <v>10</v>
      </c>
      <c r="J89" s="11">
        <v>3</v>
      </c>
      <c r="K89" s="12" t="s">
        <v>139</v>
      </c>
      <c r="L89" s="11" t="s">
        <v>14</v>
      </c>
      <c r="M89" s="11">
        <v>1</v>
      </c>
    </row>
    <row r="90" spans="3:13" ht="13.5">
      <c r="C90" s="36" t="s">
        <v>384</v>
      </c>
      <c r="D90" s="20">
        <v>5559</v>
      </c>
      <c r="E90" s="64" t="s">
        <v>142</v>
      </c>
      <c r="F90" s="12" t="s">
        <v>504</v>
      </c>
      <c r="G90" s="64" t="str">
        <f>(D90&amp;" "&amp;E90&amp;" "&amp;F90)</f>
        <v>5559 Vantage Vista Dr. Colorado Springs, CO</v>
      </c>
      <c r="H90" s="31" t="s">
        <v>88</v>
      </c>
      <c r="I90" s="27" t="s">
        <v>10</v>
      </c>
      <c r="J90" s="27">
        <v>1</v>
      </c>
      <c r="K90" s="12" t="s">
        <v>143</v>
      </c>
      <c r="L90" s="22" t="s">
        <v>14</v>
      </c>
      <c r="M90" s="30">
        <v>1</v>
      </c>
    </row>
    <row r="91" spans="3:13" ht="27.75">
      <c r="C91" s="12" t="s">
        <v>385</v>
      </c>
      <c r="D91" s="11">
        <v>5571</v>
      </c>
      <c r="E91" s="12" t="s">
        <v>142</v>
      </c>
      <c r="F91" s="12" t="s">
        <v>504</v>
      </c>
      <c r="G91" s="12" t="str">
        <f>(D91&amp;" "&amp;E91&amp;" "&amp;F91)</f>
        <v>5571 Vantage Vista Dr. Colorado Springs, CO</v>
      </c>
      <c r="H91" s="31" t="s">
        <v>88</v>
      </c>
      <c r="I91" s="23" t="s">
        <v>10</v>
      </c>
      <c r="J91" s="24">
        <v>6</v>
      </c>
      <c r="K91" s="16" t="s">
        <v>144</v>
      </c>
      <c r="L91" s="41" t="s">
        <v>14</v>
      </c>
      <c r="M91" s="11">
        <v>1</v>
      </c>
    </row>
    <row r="92" spans="3:13" ht="13.5">
      <c r="C92" s="12" t="s">
        <v>386</v>
      </c>
      <c r="D92" s="11">
        <v>5578</v>
      </c>
      <c r="E92" s="12" t="s">
        <v>142</v>
      </c>
      <c r="F92" s="12" t="s">
        <v>504</v>
      </c>
      <c r="G92" s="12" t="str">
        <f>(D92&amp;" "&amp;E92&amp;" "&amp;F92)</f>
        <v>5578 Vantage Vista Dr. Colorado Springs, CO</v>
      </c>
      <c r="H92" s="31" t="s">
        <v>88</v>
      </c>
      <c r="I92" s="23" t="s">
        <v>10</v>
      </c>
      <c r="J92" s="32">
        <v>20</v>
      </c>
      <c r="K92" s="29" t="s">
        <v>145</v>
      </c>
      <c r="L92" s="22" t="s">
        <v>14</v>
      </c>
      <c r="M92" s="11">
        <v>1</v>
      </c>
    </row>
    <row r="93" spans="3:13" ht="13.5">
      <c r="C93" s="12" t="s">
        <v>387</v>
      </c>
      <c r="D93" s="11">
        <v>2065</v>
      </c>
      <c r="E93" s="12" t="s">
        <v>146</v>
      </c>
      <c r="F93" s="12" t="s">
        <v>504</v>
      </c>
      <c r="G93" s="12" t="str">
        <f>(D93&amp;" "&amp;E93&amp;" "&amp;F93)</f>
        <v>2065 Wickes Rd. Colorado Springs, CO</v>
      </c>
      <c r="H93" s="31" t="s">
        <v>88</v>
      </c>
      <c r="I93" s="23" t="s">
        <v>10</v>
      </c>
      <c r="J93" s="11">
        <v>8</v>
      </c>
      <c r="K93" s="12" t="s">
        <v>147</v>
      </c>
      <c r="L93" s="17" t="s">
        <v>14</v>
      </c>
      <c r="M93" s="11">
        <v>1</v>
      </c>
    </row>
    <row r="94" spans="3:13" ht="27.75">
      <c r="C94" s="36" t="s">
        <v>388</v>
      </c>
      <c r="D94" s="30">
        <v>2150</v>
      </c>
      <c r="E94" s="36" t="s">
        <v>146</v>
      </c>
      <c r="F94" s="12" t="s">
        <v>504</v>
      </c>
      <c r="G94" s="36" t="str">
        <f>(D94&amp;" "&amp;E94&amp;" "&amp;F94)</f>
        <v>2150 Wickes Rd. Colorado Springs, CO</v>
      </c>
      <c r="H94" s="31" t="s">
        <v>88</v>
      </c>
      <c r="I94" s="27" t="s">
        <v>10</v>
      </c>
      <c r="J94" s="28">
        <v>6</v>
      </c>
      <c r="K94" s="29" t="s">
        <v>148</v>
      </c>
      <c r="L94" s="17" t="s">
        <v>27</v>
      </c>
      <c r="M94" s="30">
        <v>1</v>
      </c>
    </row>
    <row r="95" spans="3:13" ht="13.5">
      <c r="C95" s="36" t="s">
        <v>389</v>
      </c>
      <c r="D95" s="30">
        <v>2155</v>
      </c>
      <c r="E95" s="36" t="s">
        <v>146</v>
      </c>
      <c r="F95" s="12" t="s">
        <v>504</v>
      </c>
      <c r="G95" s="36" t="str">
        <f>(D95&amp;" "&amp;E95&amp;" "&amp;F95)</f>
        <v>2155 Wickes Rd. Colorado Springs, CO</v>
      </c>
      <c r="H95" s="31" t="s">
        <v>88</v>
      </c>
      <c r="I95" s="27" t="s">
        <v>10</v>
      </c>
      <c r="J95" s="28">
        <v>6</v>
      </c>
      <c r="K95" s="29" t="s">
        <v>149</v>
      </c>
      <c r="L95" s="17" t="s">
        <v>27</v>
      </c>
      <c r="M95" s="30">
        <v>1</v>
      </c>
    </row>
    <row r="96" spans="3:13" ht="13.5">
      <c r="C96" s="12" t="s">
        <v>390</v>
      </c>
      <c r="D96" s="11">
        <v>2180</v>
      </c>
      <c r="E96" s="12" t="s">
        <v>146</v>
      </c>
      <c r="F96" s="12" t="s">
        <v>504</v>
      </c>
      <c r="G96" s="12" t="str">
        <f>(D96&amp;" "&amp;E96&amp;" "&amp;F96)</f>
        <v>2180 Wickes Rd. Colorado Springs, CO</v>
      </c>
      <c r="H96" s="31" t="s">
        <v>88</v>
      </c>
      <c r="I96" s="23" t="s">
        <v>10</v>
      </c>
      <c r="J96" s="24" t="s">
        <v>150</v>
      </c>
      <c r="K96" s="16" t="s">
        <v>151</v>
      </c>
      <c r="L96" s="17" t="s">
        <v>18</v>
      </c>
      <c r="M96" s="11">
        <v>1</v>
      </c>
    </row>
    <row r="97" spans="3:13" ht="13.5">
      <c r="C97" s="10" t="s">
        <v>391</v>
      </c>
      <c r="D97" s="11">
        <v>4965</v>
      </c>
      <c r="E97" s="10" t="s">
        <v>152</v>
      </c>
      <c r="F97" s="12" t="s">
        <v>504</v>
      </c>
      <c r="G97" s="10" t="str">
        <f>(D97&amp;" "&amp;E97&amp;" "&amp;F97)</f>
        <v>4965 Braeburn Way Colorado Springs, CO</v>
      </c>
      <c r="H97" s="31" t="s">
        <v>153</v>
      </c>
      <c r="I97" s="14" t="s">
        <v>10</v>
      </c>
      <c r="J97" s="11">
        <v>5</v>
      </c>
      <c r="K97" s="12" t="s">
        <v>154</v>
      </c>
      <c r="L97" s="17" t="s">
        <v>18</v>
      </c>
      <c r="M97" s="11">
        <v>1</v>
      </c>
    </row>
    <row r="98" spans="3:13" ht="13.5">
      <c r="C98" s="36" t="s">
        <v>392</v>
      </c>
      <c r="D98" s="20">
        <v>4995</v>
      </c>
      <c r="E98" s="36" t="s">
        <v>152</v>
      </c>
      <c r="F98" s="12" t="s">
        <v>504</v>
      </c>
      <c r="G98" s="36" t="str">
        <f>(D98&amp;" "&amp;E98&amp;" "&amp;F98)</f>
        <v>4995 Braeburn Way Colorado Springs, CO</v>
      </c>
      <c r="H98" s="31" t="s">
        <v>153</v>
      </c>
      <c r="I98" s="27" t="s">
        <v>10</v>
      </c>
      <c r="J98" s="28">
        <v>6</v>
      </c>
      <c r="K98" s="29" t="s">
        <v>155</v>
      </c>
      <c r="L98" s="22" t="s">
        <v>18</v>
      </c>
      <c r="M98" s="30">
        <v>1</v>
      </c>
    </row>
    <row r="99" spans="3:13" ht="13.5">
      <c r="C99" s="12" t="s">
        <v>393</v>
      </c>
      <c r="D99" s="11">
        <v>2215</v>
      </c>
      <c r="E99" s="12" t="s">
        <v>156</v>
      </c>
      <c r="F99" s="12" t="s">
        <v>504</v>
      </c>
      <c r="G99" s="12" t="str">
        <f>(D99&amp;" "&amp;E99&amp;" "&amp;F99)</f>
        <v>2215 Capra Way Colorado Springs, CO</v>
      </c>
      <c r="H99" s="31" t="s">
        <v>153</v>
      </c>
      <c r="I99" s="23" t="s">
        <v>10</v>
      </c>
      <c r="J99" s="24">
        <v>3</v>
      </c>
      <c r="K99" s="65" t="s">
        <v>157</v>
      </c>
      <c r="L99" s="22" t="s">
        <v>27</v>
      </c>
      <c r="M99" s="11">
        <v>1</v>
      </c>
    </row>
    <row r="100" spans="3:13" ht="13.5">
      <c r="C100" s="12" t="s">
        <v>394</v>
      </c>
      <c r="D100" s="11">
        <v>2230</v>
      </c>
      <c r="E100" s="12" t="s">
        <v>156</v>
      </c>
      <c r="F100" s="12" t="s">
        <v>504</v>
      </c>
      <c r="G100" s="12" t="str">
        <f>(D100&amp;" "&amp;E100&amp;" "&amp;F100)</f>
        <v>2230 Capra Way Colorado Springs, CO</v>
      </c>
      <c r="H100" s="31" t="s">
        <v>153</v>
      </c>
      <c r="I100" s="23" t="s">
        <v>10</v>
      </c>
      <c r="J100" s="24">
        <v>6</v>
      </c>
      <c r="K100" s="29" t="s">
        <v>147</v>
      </c>
      <c r="L100" s="22" t="s">
        <v>21</v>
      </c>
      <c r="M100" s="11">
        <v>1</v>
      </c>
    </row>
    <row r="101" spans="3:13" ht="13.5">
      <c r="C101" s="12" t="s">
        <v>395</v>
      </c>
      <c r="D101" s="11">
        <v>5310</v>
      </c>
      <c r="E101" s="12" t="s">
        <v>158</v>
      </c>
      <c r="F101" s="12" t="s">
        <v>504</v>
      </c>
      <c r="G101" s="12" t="str">
        <f>(D101&amp;" "&amp;E101&amp;" "&amp;F101)</f>
        <v>5310 Chambrey Ct. Colorado Springs, CO</v>
      </c>
      <c r="H101" s="31" t="s">
        <v>153</v>
      </c>
      <c r="I101" s="23" t="s">
        <v>10</v>
      </c>
      <c r="J101" s="24">
        <v>6</v>
      </c>
      <c r="K101" s="16" t="s">
        <v>159</v>
      </c>
      <c r="L101" s="41" t="s">
        <v>35</v>
      </c>
      <c r="M101" s="11">
        <v>1</v>
      </c>
    </row>
    <row r="102" spans="3:13" ht="13.5">
      <c r="C102" s="12" t="s">
        <v>396</v>
      </c>
      <c r="D102" s="11">
        <v>5320</v>
      </c>
      <c r="E102" s="12" t="s">
        <v>158</v>
      </c>
      <c r="F102" s="12" t="s">
        <v>504</v>
      </c>
      <c r="G102" s="12" t="str">
        <f>(D102&amp;" "&amp;E102&amp;" "&amp;F102)</f>
        <v>5320 Chambrey Ct. Colorado Springs, CO</v>
      </c>
      <c r="H102" s="11" t="s">
        <v>153</v>
      </c>
      <c r="I102" s="23" t="s">
        <v>10</v>
      </c>
      <c r="J102" s="24">
        <v>4</v>
      </c>
      <c r="K102" s="65" t="s">
        <v>160</v>
      </c>
      <c r="L102" s="11" t="s">
        <v>14</v>
      </c>
      <c r="M102" s="11">
        <v>1</v>
      </c>
    </row>
    <row r="103" spans="3:13" ht="13.5">
      <c r="C103" s="12" t="s">
        <v>397</v>
      </c>
      <c r="D103" s="11">
        <v>5330</v>
      </c>
      <c r="E103" s="12" t="s">
        <v>158</v>
      </c>
      <c r="F103" s="12" t="s">
        <v>504</v>
      </c>
      <c r="G103" s="12" t="str">
        <f>(D103&amp;" "&amp;E103&amp;" "&amp;F103)</f>
        <v>5330 Chambrey Ct. Colorado Springs, CO</v>
      </c>
      <c r="H103" s="31" t="s">
        <v>153</v>
      </c>
      <c r="I103" s="23" t="s">
        <v>10</v>
      </c>
      <c r="J103" s="24">
        <v>4</v>
      </c>
      <c r="K103" s="16" t="s">
        <v>161</v>
      </c>
      <c r="L103" s="41" t="s">
        <v>18</v>
      </c>
      <c r="M103" s="11">
        <v>1</v>
      </c>
    </row>
    <row r="104" spans="3:13" ht="27.75">
      <c r="C104" s="36" t="s">
        <v>398</v>
      </c>
      <c r="D104" s="20">
        <v>5055</v>
      </c>
      <c r="E104" s="36" t="s">
        <v>162</v>
      </c>
      <c r="F104" s="12" t="s">
        <v>504</v>
      </c>
      <c r="G104" s="36" t="str">
        <f>(D104&amp;" "&amp;E104&amp;" "&amp;F104)</f>
        <v>5055 Champagne Dr. Colorado Springs, CO</v>
      </c>
      <c r="H104" s="31" t="s">
        <v>153</v>
      </c>
      <c r="I104" s="27" t="s">
        <v>10</v>
      </c>
      <c r="J104" s="28">
        <v>2</v>
      </c>
      <c r="K104" s="29" t="s">
        <v>163</v>
      </c>
      <c r="L104" s="17" t="s">
        <v>14</v>
      </c>
      <c r="M104" s="30">
        <v>1</v>
      </c>
    </row>
    <row r="105" spans="3:13" ht="13.5">
      <c r="C105" s="36" t="s">
        <v>399</v>
      </c>
      <c r="D105" s="20">
        <v>5070</v>
      </c>
      <c r="E105" s="36" t="s">
        <v>162</v>
      </c>
      <c r="F105" s="12" t="s">
        <v>504</v>
      </c>
      <c r="G105" s="36" t="str">
        <f>(D105&amp;" "&amp;E105&amp;" "&amp;F105)</f>
        <v>5070 Champagne Dr. Colorado Springs, CO</v>
      </c>
      <c r="H105" s="31" t="s">
        <v>153</v>
      </c>
      <c r="I105" s="27" t="s">
        <v>10</v>
      </c>
      <c r="J105" s="28">
        <v>2</v>
      </c>
      <c r="K105" s="29" t="s">
        <v>164</v>
      </c>
      <c r="L105" s="17" t="s">
        <v>35</v>
      </c>
      <c r="M105" s="30">
        <v>1</v>
      </c>
    </row>
    <row r="106" spans="3:13" ht="13.5">
      <c r="C106" s="36" t="s">
        <v>400</v>
      </c>
      <c r="D106" s="20">
        <v>5075</v>
      </c>
      <c r="E106" s="36" t="s">
        <v>162</v>
      </c>
      <c r="F106" s="12" t="s">
        <v>504</v>
      </c>
      <c r="G106" s="36" t="str">
        <f>(D106&amp;" "&amp;E106&amp;" "&amp;F106)</f>
        <v>5075 Champagne Dr. Colorado Springs, CO</v>
      </c>
      <c r="H106" s="31" t="s">
        <v>153</v>
      </c>
      <c r="I106" s="27" t="s">
        <v>10</v>
      </c>
      <c r="J106" s="28">
        <v>5</v>
      </c>
      <c r="K106" s="29" t="s">
        <v>165</v>
      </c>
      <c r="L106" s="17" t="s">
        <v>14</v>
      </c>
      <c r="M106" s="30">
        <v>1</v>
      </c>
    </row>
    <row r="107" spans="3:13" ht="13.5">
      <c r="C107" s="36" t="s">
        <v>401</v>
      </c>
      <c r="D107" s="20">
        <v>5080</v>
      </c>
      <c r="E107" s="36" t="s">
        <v>162</v>
      </c>
      <c r="F107" s="12" t="s">
        <v>504</v>
      </c>
      <c r="G107" s="36" t="str">
        <f>(D107&amp;" "&amp;E107&amp;" "&amp;F107)</f>
        <v>5080 Champagne Dr. Colorado Springs, CO</v>
      </c>
      <c r="H107" s="31" t="s">
        <v>153</v>
      </c>
      <c r="I107" s="27" t="s">
        <v>10</v>
      </c>
      <c r="J107" s="28">
        <v>2</v>
      </c>
      <c r="K107" s="29" t="s">
        <v>165</v>
      </c>
      <c r="L107" s="17" t="s">
        <v>27</v>
      </c>
      <c r="M107" s="30">
        <v>1</v>
      </c>
    </row>
    <row r="108" spans="3:13" ht="13.5">
      <c r="C108" s="36" t="s">
        <v>402</v>
      </c>
      <c r="D108" s="20">
        <v>5095</v>
      </c>
      <c r="E108" s="36" t="s">
        <v>162</v>
      </c>
      <c r="F108" s="12" t="s">
        <v>504</v>
      </c>
      <c r="G108" s="36" t="str">
        <f>(D108&amp;" "&amp;E108&amp;" "&amp;F108)</f>
        <v>5095 Champagne Dr. Colorado Springs, CO</v>
      </c>
      <c r="H108" s="31" t="s">
        <v>153</v>
      </c>
      <c r="I108" s="27" t="s">
        <v>10</v>
      </c>
      <c r="J108" s="28">
        <v>2</v>
      </c>
      <c r="K108" s="29" t="s">
        <v>166</v>
      </c>
      <c r="L108" s="17" t="s">
        <v>14</v>
      </c>
      <c r="M108" s="30">
        <v>1</v>
      </c>
    </row>
    <row r="109" spans="3:13" ht="13.5">
      <c r="C109" s="36" t="s">
        <v>403</v>
      </c>
      <c r="D109" s="20">
        <v>5125</v>
      </c>
      <c r="E109" s="36" t="s">
        <v>162</v>
      </c>
      <c r="F109" s="12" t="s">
        <v>504</v>
      </c>
      <c r="G109" s="36" t="str">
        <f>(D109&amp;" "&amp;E109&amp;" "&amp;F109)</f>
        <v>5125 Champagne Dr. Colorado Springs, CO</v>
      </c>
      <c r="H109" s="31" t="s">
        <v>153</v>
      </c>
      <c r="I109" s="27" t="s">
        <v>10</v>
      </c>
      <c r="J109" s="28">
        <v>5</v>
      </c>
      <c r="K109" s="29" t="s">
        <v>167</v>
      </c>
      <c r="L109" s="17" t="s">
        <v>14</v>
      </c>
      <c r="M109" s="30">
        <v>1</v>
      </c>
    </row>
    <row r="110" spans="3:13" ht="13.5">
      <c r="C110" s="36" t="s">
        <v>404</v>
      </c>
      <c r="D110" s="20">
        <v>5130</v>
      </c>
      <c r="E110" s="36" t="s">
        <v>162</v>
      </c>
      <c r="F110" s="12" t="s">
        <v>504</v>
      </c>
      <c r="G110" s="36" t="str">
        <f>(D110&amp;" "&amp;E110&amp;" "&amp;F110)</f>
        <v>5130 Champagne Dr. Colorado Springs, CO</v>
      </c>
      <c r="H110" s="31" t="s">
        <v>153</v>
      </c>
      <c r="I110" s="27" t="s">
        <v>10</v>
      </c>
      <c r="J110" s="28">
        <v>5</v>
      </c>
      <c r="K110" s="29" t="s">
        <v>168</v>
      </c>
      <c r="L110" s="17" t="s">
        <v>35</v>
      </c>
      <c r="M110" s="30">
        <v>1</v>
      </c>
    </row>
    <row r="111" spans="3:13" ht="27.75">
      <c r="C111" s="39" t="s">
        <v>405</v>
      </c>
      <c r="D111" s="19">
        <v>5210</v>
      </c>
      <c r="E111" s="12" t="s">
        <v>162</v>
      </c>
      <c r="F111" s="12" t="s">
        <v>504</v>
      </c>
      <c r="G111" s="12" t="str">
        <f>(D111&amp;" "&amp;E111&amp;" "&amp;F111)</f>
        <v>5210 Champagne Dr. Colorado Springs, CO</v>
      </c>
      <c r="H111" s="31" t="s">
        <v>153</v>
      </c>
      <c r="I111" s="11" t="s">
        <v>10</v>
      </c>
      <c r="J111" s="15">
        <v>8</v>
      </c>
      <c r="K111" s="21" t="s">
        <v>169</v>
      </c>
      <c r="L111" s="22" t="s">
        <v>14</v>
      </c>
      <c r="M111" s="19">
        <v>1</v>
      </c>
    </row>
    <row r="112" spans="3:13" ht="13.5">
      <c r="C112" s="36" t="s">
        <v>406</v>
      </c>
      <c r="D112" s="20">
        <v>5215</v>
      </c>
      <c r="E112" s="36" t="s">
        <v>162</v>
      </c>
      <c r="F112" s="12" t="s">
        <v>504</v>
      </c>
      <c r="G112" s="36" t="str">
        <f>(D112&amp;" "&amp;E112&amp;" "&amp;F112)</f>
        <v>5215 Champagne Dr. Colorado Springs, CO</v>
      </c>
      <c r="H112" s="31" t="s">
        <v>153</v>
      </c>
      <c r="I112" s="27" t="s">
        <v>10</v>
      </c>
      <c r="J112" s="28">
        <v>2</v>
      </c>
      <c r="K112" s="29" t="s">
        <v>170</v>
      </c>
      <c r="L112" s="17" t="s">
        <v>30</v>
      </c>
      <c r="M112" s="30">
        <v>1</v>
      </c>
    </row>
    <row r="113" spans="3:13" ht="27.75">
      <c r="C113" s="36" t="s">
        <v>407</v>
      </c>
      <c r="D113" s="20">
        <v>5220</v>
      </c>
      <c r="E113" s="36" t="s">
        <v>162</v>
      </c>
      <c r="F113" s="12" t="s">
        <v>504</v>
      </c>
      <c r="G113" s="36" t="str">
        <f>(D113&amp;" "&amp;E113&amp;" "&amp;F113)</f>
        <v>5220 Champagne Dr. Colorado Springs, CO</v>
      </c>
      <c r="H113" s="31" t="s">
        <v>153</v>
      </c>
      <c r="I113" s="27" t="s">
        <v>10</v>
      </c>
      <c r="J113" s="28">
        <v>6</v>
      </c>
      <c r="K113" s="29" t="s">
        <v>171</v>
      </c>
      <c r="L113" s="17" t="s">
        <v>35</v>
      </c>
      <c r="M113" s="30">
        <v>1</v>
      </c>
    </row>
    <row r="114" spans="3:13" ht="13.5">
      <c r="C114" s="12" t="s">
        <v>408</v>
      </c>
      <c r="D114" s="11">
        <v>5225</v>
      </c>
      <c r="E114" s="12" t="s">
        <v>162</v>
      </c>
      <c r="F114" s="12" t="s">
        <v>504</v>
      </c>
      <c r="G114" s="12" t="str">
        <f>(D114&amp;" "&amp;E114&amp;" "&amp;F114)</f>
        <v>5225 Champagne Dr. Colorado Springs, CO</v>
      </c>
      <c r="H114" s="31" t="s">
        <v>153</v>
      </c>
      <c r="I114" s="23" t="s">
        <v>10</v>
      </c>
      <c r="J114" s="24">
        <v>5</v>
      </c>
      <c r="K114" s="16" t="s">
        <v>172</v>
      </c>
      <c r="L114" s="30" t="s">
        <v>16</v>
      </c>
      <c r="M114" s="11">
        <v>1</v>
      </c>
    </row>
    <row r="115" spans="3:13" ht="13.5">
      <c r="C115" s="12" t="s">
        <v>409</v>
      </c>
      <c r="D115" s="11">
        <v>4585</v>
      </c>
      <c r="E115" s="12" t="s">
        <v>173</v>
      </c>
      <c r="F115" s="12" t="s">
        <v>504</v>
      </c>
      <c r="G115" s="12" t="str">
        <f>(D115&amp;" "&amp;E115&amp;" "&amp;F115)</f>
        <v>4585 Granby Cir. Colorado Springs, CO</v>
      </c>
      <c r="H115" s="31" t="s">
        <v>153</v>
      </c>
      <c r="I115" s="23" t="s">
        <v>10</v>
      </c>
      <c r="J115" s="24"/>
      <c r="K115" s="12" t="s">
        <v>174</v>
      </c>
      <c r="L115" s="11" t="s">
        <v>27</v>
      </c>
      <c r="M115" s="11">
        <v>1</v>
      </c>
    </row>
    <row r="116" spans="3:13" ht="27.75">
      <c r="C116" s="87" t="s">
        <v>410</v>
      </c>
      <c r="D116" s="32">
        <v>4630</v>
      </c>
      <c r="E116" s="12" t="s">
        <v>173</v>
      </c>
      <c r="F116" s="12" t="s">
        <v>504</v>
      </c>
      <c r="G116" s="12" t="str">
        <f>(D116&amp;" "&amp;E116&amp;" "&amp;F116)</f>
        <v>4630 Granby Cir. Colorado Springs, CO</v>
      </c>
      <c r="H116" s="31" t="s">
        <v>153</v>
      </c>
      <c r="I116" s="30" t="s">
        <v>10</v>
      </c>
      <c r="J116" s="32">
        <v>2</v>
      </c>
      <c r="K116" s="21" t="s">
        <v>175</v>
      </c>
      <c r="L116" s="30" t="s">
        <v>21</v>
      </c>
      <c r="M116" s="32">
        <v>1</v>
      </c>
    </row>
    <row r="117" spans="3:13" ht="13.5">
      <c r="C117" s="12" t="s">
        <v>411</v>
      </c>
      <c r="D117" s="11">
        <v>4820</v>
      </c>
      <c r="E117" s="12" t="s">
        <v>173</v>
      </c>
      <c r="F117" s="12" t="s">
        <v>504</v>
      </c>
      <c r="G117" s="12" t="str">
        <f>(D117&amp;" "&amp;E117&amp;" "&amp;F117)</f>
        <v>4820 Granby Cir. Colorado Springs, CO</v>
      </c>
      <c r="H117" s="31" t="s">
        <v>153</v>
      </c>
      <c r="I117" s="23" t="s">
        <v>10</v>
      </c>
      <c r="J117" s="24">
        <v>4</v>
      </c>
      <c r="K117" s="10" t="s">
        <v>176</v>
      </c>
      <c r="L117" s="17" t="s">
        <v>23</v>
      </c>
      <c r="M117" s="11">
        <v>1</v>
      </c>
    </row>
    <row r="118" spans="3:13" ht="13.5">
      <c r="C118" s="12" t="s">
        <v>412</v>
      </c>
      <c r="D118" s="11">
        <v>4850</v>
      </c>
      <c r="E118" s="12" t="s">
        <v>173</v>
      </c>
      <c r="F118" s="12" t="s">
        <v>504</v>
      </c>
      <c r="G118" s="12" t="str">
        <f>(D118&amp;" "&amp;E118&amp;" "&amp;F118)</f>
        <v>4850 Granby Cir. Colorado Springs, CO</v>
      </c>
      <c r="H118" s="31" t="s">
        <v>153</v>
      </c>
      <c r="I118" s="23" t="s">
        <v>10</v>
      </c>
      <c r="J118" s="24">
        <v>12</v>
      </c>
      <c r="K118" s="26" t="s">
        <v>177</v>
      </c>
      <c r="L118" s="22" t="s">
        <v>27</v>
      </c>
      <c r="M118" s="11">
        <v>1</v>
      </c>
    </row>
    <row r="119" spans="3:13" ht="13.5">
      <c r="C119" s="36" t="s">
        <v>413</v>
      </c>
      <c r="D119" s="20">
        <v>4985</v>
      </c>
      <c r="E119" s="36" t="s">
        <v>173</v>
      </c>
      <c r="F119" s="12" t="s">
        <v>504</v>
      </c>
      <c r="G119" s="36" t="str">
        <f>(D119&amp;" "&amp;E119&amp;" "&amp;F119)</f>
        <v>4985 Granby Cir. Colorado Springs, CO</v>
      </c>
      <c r="H119" s="31" t="s">
        <v>153</v>
      </c>
      <c r="I119" s="27" t="s">
        <v>10</v>
      </c>
      <c r="J119" s="28">
        <v>6</v>
      </c>
      <c r="K119" s="29" t="s">
        <v>178</v>
      </c>
      <c r="L119" s="22" t="s">
        <v>23</v>
      </c>
      <c r="M119" s="30">
        <v>1</v>
      </c>
    </row>
    <row r="120" spans="3:13" ht="24">
      <c r="C120" s="36" t="s">
        <v>414</v>
      </c>
      <c r="D120" s="20">
        <v>5140</v>
      </c>
      <c r="E120" s="36" t="s">
        <v>173</v>
      </c>
      <c r="F120" s="12" t="s">
        <v>504</v>
      </c>
      <c r="G120" s="36" t="str">
        <f>(D120&amp;" "&amp;E120&amp;" "&amp;F120)</f>
        <v>5140 Granby Cir. Colorado Springs, CO</v>
      </c>
      <c r="H120" s="31" t="s">
        <v>153</v>
      </c>
      <c r="I120" s="27" t="s">
        <v>10</v>
      </c>
      <c r="J120" s="28">
        <v>5</v>
      </c>
      <c r="K120" s="29" t="s">
        <v>179</v>
      </c>
      <c r="L120" s="22" t="s">
        <v>18</v>
      </c>
      <c r="M120" s="30">
        <v>1</v>
      </c>
    </row>
    <row r="121" spans="3:13" ht="27.75">
      <c r="C121" s="12" t="s">
        <v>415</v>
      </c>
      <c r="D121" s="11">
        <v>5160</v>
      </c>
      <c r="E121" s="12" t="s">
        <v>180</v>
      </c>
      <c r="F121" s="12" t="s">
        <v>504</v>
      </c>
      <c r="G121" s="12" t="str">
        <f>(D121&amp;" "&amp;E121&amp;" "&amp;F121)</f>
        <v>5160 Hearthstone Lane Colorado Springs, CO</v>
      </c>
      <c r="H121" s="31" t="s">
        <v>153</v>
      </c>
      <c r="I121" s="23" t="s">
        <v>10</v>
      </c>
      <c r="J121" s="24">
        <v>8</v>
      </c>
      <c r="K121" s="16" t="s">
        <v>181</v>
      </c>
      <c r="L121" s="41" t="s">
        <v>27</v>
      </c>
      <c r="M121" s="11">
        <v>1</v>
      </c>
    </row>
    <row r="122" spans="3:13" ht="13.5">
      <c r="C122" s="12" t="s">
        <v>416</v>
      </c>
      <c r="D122" s="11">
        <v>5025</v>
      </c>
      <c r="E122" s="12" t="s">
        <v>182</v>
      </c>
      <c r="F122" s="12" t="s">
        <v>504</v>
      </c>
      <c r="G122" s="12" t="str">
        <f>(D122&amp;" "&amp;E122&amp;" "&amp;F122)</f>
        <v>5025 Lanagan St. Colorado Springs, CO</v>
      </c>
      <c r="H122" s="31" t="s">
        <v>153</v>
      </c>
      <c r="I122" s="23" t="s">
        <v>10</v>
      </c>
      <c r="J122" s="24">
        <v>8</v>
      </c>
      <c r="K122" s="16" t="s">
        <v>183</v>
      </c>
      <c r="L122" s="17" t="s">
        <v>27</v>
      </c>
      <c r="M122" s="11">
        <v>1</v>
      </c>
    </row>
    <row r="123" spans="3:13" ht="13.5">
      <c r="C123" s="12" t="s">
        <v>417</v>
      </c>
      <c r="D123" s="11">
        <v>5030</v>
      </c>
      <c r="E123" s="12" t="s">
        <v>182</v>
      </c>
      <c r="F123" s="12" t="s">
        <v>504</v>
      </c>
      <c r="G123" s="12" t="str">
        <f>(D123&amp;" "&amp;E123&amp;" "&amp;F123)</f>
        <v>5030 Lanagan St. Colorado Springs, CO</v>
      </c>
      <c r="H123" s="31" t="s">
        <v>153</v>
      </c>
      <c r="I123" s="23" t="s">
        <v>10</v>
      </c>
      <c r="J123" s="24">
        <v>3</v>
      </c>
      <c r="K123" s="26" t="s">
        <v>184</v>
      </c>
      <c r="L123" s="17" t="s">
        <v>23</v>
      </c>
      <c r="M123" s="11">
        <v>1</v>
      </c>
    </row>
    <row r="124" spans="3:13" ht="13.5">
      <c r="C124" s="10" t="s">
        <v>418</v>
      </c>
      <c r="D124" s="11">
        <v>5195</v>
      </c>
      <c r="E124" s="10" t="s">
        <v>182</v>
      </c>
      <c r="F124" s="12" t="s">
        <v>504</v>
      </c>
      <c r="G124" s="10" t="str">
        <f>(D124&amp;" "&amp;E124&amp;" "&amp;F124)</f>
        <v>5195 Lanagan St. Colorado Springs, CO</v>
      </c>
      <c r="H124" s="31" t="s">
        <v>153</v>
      </c>
      <c r="I124" s="14" t="s">
        <v>10</v>
      </c>
      <c r="J124" s="35">
        <v>5</v>
      </c>
      <c r="K124" s="26" t="s">
        <v>185</v>
      </c>
      <c r="L124" s="17" t="s">
        <v>27</v>
      </c>
      <c r="M124" s="11">
        <v>1</v>
      </c>
    </row>
    <row r="125" spans="3:13" ht="27.75">
      <c r="C125" s="12" t="s">
        <v>419</v>
      </c>
      <c r="D125" s="19">
        <v>5220</v>
      </c>
      <c r="E125" s="12" t="s">
        <v>182</v>
      </c>
      <c r="F125" s="12" t="s">
        <v>504</v>
      </c>
      <c r="G125" s="12" t="str">
        <f>(D125&amp;" "&amp;E125&amp;" "&amp;F125)</f>
        <v>5220 Lanagan St. Colorado Springs, CO</v>
      </c>
      <c r="H125" s="31" t="s">
        <v>153</v>
      </c>
      <c r="I125" s="23" t="s">
        <v>10</v>
      </c>
      <c r="J125" s="66">
        <v>2</v>
      </c>
      <c r="K125" s="39" t="s">
        <v>186</v>
      </c>
      <c r="L125" s="11" t="s">
        <v>18</v>
      </c>
      <c r="M125" s="19">
        <v>1</v>
      </c>
    </row>
    <row r="126" spans="3:13" ht="13.5">
      <c r="C126" s="12" t="s">
        <v>420</v>
      </c>
      <c r="D126" s="11">
        <v>5240</v>
      </c>
      <c r="E126" s="12" t="s">
        <v>182</v>
      </c>
      <c r="F126" s="12" t="s">
        <v>504</v>
      </c>
      <c r="G126" s="12" t="str">
        <f>(D126&amp;" "&amp;E126&amp;" "&amp;F126)</f>
        <v>5240 Lanagan St. Colorado Springs, CO</v>
      </c>
      <c r="H126" s="31" t="s">
        <v>153</v>
      </c>
      <c r="I126" s="23" t="s">
        <v>10</v>
      </c>
      <c r="J126" s="28">
        <v>3</v>
      </c>
      <c r="K126" s="12" t="s">
        <v>187</v>
      </c>
      <c r="L126" s="11" t="s">
        <v>14</v>
      </c>
      <c r="M126" s="11">
        <v>1</v>
      </c>
    </row>
    <row r="127" spans="3:13" ht="13.5">
      <c r="C127" s="18" t="s">
        <v>421</v>
      </c>
      <c r="D127" s="19">
        <v>5265</v>
      </c>
      <c r="E127" s="12" t="s">
        <v>182</v>
      </c>
      <c r="F127" s="12" t="s">
        <v>504</v>
      </c>
      <c r="G127" s="12" t="str">
        <f>(D127&amp;" "&amp;E127&amp;" "&amp;F127)</f>
        <v>5265 Lanagan St. Colorado Springs, CO</v>
      </c>
      <c r="H127" s="31" t="s">
        <v>153</v>
      </c>
      <c r="I127" s="11" t="s">
        <v>10</v>
      </c>
      <c r="J127" s="15">
        <v>2</v>
      </c>
      <c r="K127" s="67" t="s">
        <v>188</v>
      </c>
      <c r="L127" s="22" t="s">
        <v>21</v>
      </c>
      <c r="M127" s="19">
        <v>1</v>
      </c>
    </row>
    <row r="128" spans="3:13" ht="13.5">
      <c r="C128" s="12" t="s">
        <v>422</v>
      </c>
      <c r="D128" s="11">
        <v>5310</v>
      </c>
      <c r="E128" s="12" t="s">
        <v>182</v>
      </c>
      <c r="F128" s="12" t="s">
        <v>504</v>
      </c>
      <c r="G128" s="12" t="str">
        <f>(D128&amp;" "&amp;E128&amp;" "&amp;F128)</f>
        <v>5310 Lanagan St. Colorado Springs, CO</v>
      </c>
      <c r="H128" s="31" t="s">
        <v>153</v>
      </c>
      <c r="I128" s="23" t="s">
        <v>10</v>
      </c>
      <c r="J128" s="11">
        <v>3</v>
      </c>
      <c r="K128" s="68" t="s">
        <v>189</v>
      </c>
      <c r="L128" s="11" t="s">
        <v>27</v>
      </c>
      <c r="M128" s="11">
        <v>1</v>
      </c>
    </row>
    <row r="129" spans="3:13" ht="27.75">
      <c r="C129" s="12" t="s">
        <v>423</v>
      </c>
      <c r="D129" s="11">
        <v>5335</v>
      </c>
      <c r="E129" s="12" t="s">
        <v>182</v>
      </c>
      <c r="F129" s="12" t="s">
        <v>504</v>
      </c>
      <c r="G129" s="12" t="str">
        <f>(D129&amp;" "&amp;E129&amp;" "&amp;F129)</f>
        <v>5335 Lanagan St. Colorado Springs, CO</v>
      </c>
      <c r="H129" s="31" t="s">
        <v>153</v>
      </c>
      <c r="I129" s="23" t="s">
        <v>10</v>
      </c>
      <c r="J129" s="69">
        <v>9</v>
      </c>
      <c r="K129" s="70" t="s">
        <v>190</v>
      </c>
      <c r="L129" s="22" t="s">
        <v>18</v>
      </c>
      <c r="M129" s="11">
        <v>1</v>
      </c>
    </row>
    <row r="130" spans="3:13" ht="13.5">
      <c r="C130" s="10" t="s">
        <v>424</v>
      </c>
      <c r="D130" s="11">
        <v>5350</v>
      </c>
      <c r="E130" s="12" t="s">
        <v>182</v>
      </c>
      <c r="F130" s="12" t="s">
        <v>504</v>
      </c>
      <c r="G130" s="12" t="str">
        <f>(D130&amp;" "&amp;E130&amp;" "&amp;F130)</f>
        <v>5350 Lanagan St. Colorado Springs, CO</v>
      </c>
      <c r="H130" s="31" t="s">
        <v>153</v>
      </c>
      <c r="I130" s="23" t="s">
        <v>10</v>
      </c>
      <c r="J130" s="24">
        <v>2</v>
      </c>
      <c r="K130" s="16" t="s">
        <v>191</v>
      </c>
      <c r="L130" s="22" t="s">
        <v>21</v>
      </c>
      <c r="M130" s="11">
        <v>1</v>
      </c>
    </row>
    <row r="131" spans="3:13" ht="27.75">
      <c r="C131" s="12" t="s">
        <v>425</v>
      </c>
      <c r="D131" s="11">
        <v>5495</v>
      </c>
      <c r="E131" s="12" t="s">
        <v>182</v>
      </c>
      <c r="F131" s="12" t="s">
        <v>504</v>
      </c>
      <c r="G131" s="12" t="str">
        <f>(D131&amp;" "&amp;E131&amp;" "&amp;F131)</f>
        <v>5495 Lanagan St. Colorado Springs, CO</v>
      </c>
      <c r="H131" s="31" t="s">
        <v>153</v>
      </c>
      <c r="I131" s="23" t="s">
        <v>10</v>
      </c>
      <c r="J131" s="24">
        <v>6</v>
      </c>
      <c r="K131" s="16" t="s">
        <v>192</v>
      </c>
      <c r="L131" s="11" t="s">
        <v>14</v>
      </c>
      <c r="M131" s="11">
        <v>1</v>
      </c>
    </row>
    <row r="132" spans="3:13" ht="13.5">
      <c r="C132" s="36" t="s">
        <v>426</v>
      </c>
      <c r="D132" s="20">
        <v>2168</v>
      </c>
      <c r="E132" s="36" t="s">
        <v>52</v>
      </c>
      <c r="F132" s="12" t="s">
        <v>504</v>
      </c>
      <c r="G132" s="36" t="str">
        <f>(D132&amp;" "&amp;E132&amp;" "&amp;F132)</f>
        <v>2168 Ramsgate Ter. Colorado Springs, CO</v>
      </c>
      <c r="H132" s="31" t="s">
        <v>153</v>
      </c>
      <c r="I132" s="27" t="s">
        <v>10</v>
      </c>
      <c r="J132" s="28">
        <v>8</v>
      </c>
      <c r="K132" s="29" t="s">
        <v>193</v>
      </c>
      <c r="L132" s="22" t="s">
        <v>14</v>
      </c>
      <c r="M132" s="30">
        <v>1</v>
      </c>
    </row>
    <row r="133" spans="3:13" ht="13.5">
      <c r="C133" s="12" t="s">
        <v>427</v>
      </c>
      <c r="D133" s="11">
        <v>2265</v>
      </c>
      <c r="E133" s="12" t="s">
        <v>52</v>
      </c>
      <c r="F133" s="12" t="s">
        <v>504</v>
      </c>
      <c r="G133" s="12" t="str">
        <f>(D133&amp;" "&amp;E133&amp;" "&amp;F133)</f>
        <v>2265 Ramsgate Ter. Colorado Springs, CO</v>
      </c>
      <c r="H133" s="31" t="s">
        <v>153</v>
      </c>
      <c r="I133" s="27" t="s">
        <v>10</v>
      </c>
      <c r="J133" s="51">
        <v>5</v>
      </c>
      <c r="K133" s="68" t="s">
        <v>194</v>
      </c>
      <c r="L133" s="11" t="s">
        <v>14</v>
      </c>
      <c r="M133" s="11">
        <v>1</v>
      </c>
    </row>
    <row r="134" spans="3:13" ht="55.5">
      <c r="C134" s="12" t="s">
        <v>316</v>
      </c>
      <c r="D134" s="11">
        <v>2545</v>
      </c>
      <c r="E134" s="12" t="s">
        <v>52</v>
      </c>
      <c r="F134" s="12" t="s">
        <v>504</v>
      </c>
      <c r="G134" s="12" t="str">
        <f>(D134&amp;" "&amp;E134&amp;" "&amp;F134)</f>
        <v>2545 Ramsgate Ter. Colorado Springs, CO</v>
      </c>
      <c r="H134" s="13" t="s">
        <v>153</v>
      </c>
      <c r="I134" s="23" t="s">
        <v>10</v>
      </c>
      <c r="J134" s="11">
        <v>4</v>
      </c>
      <c r="K134" s="12" t="s">
        <v>53</v>
      </c>
      <c r="L134" s="11" t="s">
        <v>27</v>
      </c>
      <c r="M134" s="11">
        <v>1</v>
      </c>
    </row>
    <row r="135" spans="3:13" ht="13.5">
      <c r="C135" s="36" t="s">
        <v>428</v>
      </c>
      <c r="D135" s="20">
        <v>2415</v>
      </c>
      <c r="E135" s="36" t="s">
        <v>195</v>
      </c>
      <c r="F135" s="12" t="s">
        <v>504</v>
      </c>
      <c r="G135" s="36" t="str">
        <f>(D135&amp;" "&amp;E135&amp;" "&amp;F135)</f>
        <v>2415 Stoneridge Dr. Colorado Springs, CO</v>
      </c>
      <c r="H135" s="31" t="s">
        <v>153</v>
      </c>
      <c r="I135" s="27" t="s">
        <v>10</v>
      </c>
      <c r="J135" s="28">
        <v>5</v>
      </c>
      <c r="K135" s="29" t="s">
        <v>196</v>
      </c>
      <c r="L135" s="22" t="s">
        <v>18</v>
      </c>
      <c r="M135" s="30">
        <v>1</v>
      </c>
    </row>
    <row r="136" spans="3:13" ht="27.75">
      <c r="C136" s="12" t="s">
        <v>429</v>
      </c>
      <c r="D136" s="11">
        <v>2495</v>
      </c>
      <c r="E136" s="12" t="s">
        <v>195</v>
      </c>
      <c r="F136" s="12" t="s">
        <v>504</v>
      </c>
      <c r="G136" s="12" t="str">
        <f>(D136&amp;" "&amp;E136&amp;" "&amp;F136)</f>
        <v>2495 Stoneridge Dr. Colorado Springs, CO</v>
      </c>
      <c r="H136" s="31" t="s">
        <v>153</v>
      </c>
      <c r="I136" s="23" t="s">
        <v>10</v>
      </c>
      <c r="J136" s="24">
        <v>7</v>
      </c>
      <c r="K136" s="16" t="s">
        <v>197</v>
      </c>
      <c r="L136" s="22" t="s">
        <v>27</v>
      </c>
      <c r="M136" s="11">
        <v>1</v>
      </c>
    </row>
    <row r="137" spans="3:13" ht="13.5">
      <c r="C137" s="10" t="s">
        <v>430</v>
      </c>
      <c r="D137" s="11">
        <v>2670</v>
      </c>
      <c r="E137" s="12" t="s">
        <v>195</v>
      </c>
      <c r="F137" s="12" t="s">
        <v>504</v>
      </c>
      <c r="G137" s="12" t="str">
        <f>(D137&amp;" "&amp;E137&amp;" "&amp;F137)</f>
        <v>2670 Stoneridge Dr. Colorado Springs, CO</v>
      </c>
      <c r="H137" s="31" t="s">
        <v>153</v>
      </c>
      <c r="I137" s="14" t="s">
        <v>10</v>
      </c>
      <c r="J137" s="71">
        <v>4</v>
      </c>
      <c r="K137" s="72" t="s">
        <v>198</v>
      </c>
      <c r="L137" s="17" t="s">
        <v>18</v>
      </c>
      <c r="M137" s="11">
        <v>1</v>
      </c>
    </row>
    <row r="138" spans="3:13" ht="13.5">
      <c r="C138" s="12" t="s">
        <v>431</v>
      </c>
      <c r="D138" s="20">
        <v>2685</v>
      </c>
      <c r="E138" s="12" t="s">
        <v>195</v>
      </c>
      <c r="F138" s="12" t="s">
        <v>504</v>
      </c>
      <c r="G138" s="12" t="str">
        <f>(D138&amp;" "&amp;E138&amp;" "&amp;F138)</f>
        <v>2685 Stoneridge Dr. Colorado Springs, CO</v>
      </c>
      <c r="H138" s="31" t="s">
        <v>153</v>
      </c>
      <c r="I138" s="13" t="s">
        <v>10</v>
      </c>
      <c r="J138" s="24">
        <v>6</v>
      </c>
      <c r="K138" s="29" t="s">
        <v>199</v>
      </c>
      <c r="L138" s="41" t="s">
        <v>16</v>
      </c>
      <c r="M138" s="11">
        <v>1</v>
      </c>
    </row>
    <row r="139" spans="3:13" ht="42">
      <c r="C139" s="10" t="s">
        <v>432</v>
      </c>
      <c r="D139" s="11">
        <v>5415</v>
      </c>
      <c r="E139" s="10" t="s">
        <v>71</v>
      </c>
      <c r="F139" s="12" t="s">
        <v>504</v>
      </c>
      <c r="G139" s="10" t="str">
        <f>(D139&amp;" "&amp;E139&amp;" "&amp;F139)</f>
        <v>5415 Wilson Rd. Colorado Springs, CO</v>
      </c>
      <c r="H139" s="31" t="s">
        <v>153</v>
      </c>
      <c r="I139" s="23" t="s">
        <v>10</v>
      </c>
      <c r="J139" s="24">
        <v>5</v>
      </c>
      <c r="K139" s="16" t="s">
        <v>200</v>
      </c>
      <c r="L139" s="22" t="s">
        <v>18</v>
      </c>
      <c r="M139" s="11">
        <v>1</v>
      </c>
    </row>
    <row r="140" spans="3:13" ht="13.5">
      <c r="C140" s="36" t="s">
        <v>433</v>
      </c>
      <c r="D140" s="20">
        <v>5445</v>
      </c>
      <c r="E140" s="12" t="s">
        <v>71</v>
      </c>
      <c r="F140" s="12" t="s">
        <v>504</v>
      </c>
      <c r="G140" s="12" t="str">
        <f>(D140&amp;" "&amp;E140&amp;" "&amp;F140)</f>
        <v>5445 Wilson Rd. Colorado Springs, CO</v>
      </c>
      <c r="H140" s="31" t="s">
        <v>153</v>
      </c>
      <c r="I140" s="27" t="s">
        <v>10</v>
      </c>
      <c r="J140" s="28">
        <v>3</v>
      </c>
      <c r="K140" s="60" t="s">
        <v>201</v>
      </c>
      <c r="L140" s="22" t="s">
        <v>14</v>
      </c>
      <c r="M140" s="30">
        <v>1</v>
      </c>
    </row>
    <row r="141" spans="3:13" ht="27.75">
      <c r="C141" s="12" t="s">
        <v>434</v>
      </c>
      <c r="D141" s="11">
        <v>5475</v>
      </c>
      <c r="E141" s="12" t="s">
        <v>71</v>
      </c>
      <c r="F141" s="12" t="s">
        <v>504</v>
      </c>
      <c r="G141" s="12" t="str">
        <f>(D141&amp;" "&amp;E141&amp;" "&amp;F141)</f>
        <v>5475 Wilson Rd. Colorado Springs, CO</v>
      </c>
      <c r="H141" s="31" t="s">
        <v>153</v>
      </c>
      <c r="I141" s="23" t="s">
        <v>10</v>
      </c>
      <c r="J141" s="24">
        <v>5</v>
      </c>
      <c r="K141" s="26" t="s">
        <v>202</v>
      </c>
      <c r="L141" s="41" t="s">
        <v>14</v>
      </c>
      <c r="M141" s="11">
        <v>1</v>
      </c>
    </row>
    <row r="142" spans="3:13" ht="13.5">
      <c r="C142" s="12" t="s">
        <v>435</v>
      </c>
      <c r="D142" s="11">
        <v>5485</v>
      </c>
      <c r="E142" s="12" t="s">
        <v>71</v>
      </c>
      <c r="F142" s="12" t="s">
        <v>504</v>
      </c>
      <c r="G142" s="12" t="str">
        <f>(D142&amp;" "&amp;E142&amp;" "&amp;F142)</f>
        <v>5485 Wilson Rd. Colorado Springs, CO</v>
      </c>
      <c r="H142" s="31" t="s">
        <v>153</v>
      </c>
      <c r="I142" s="23" t="s">
        <v>10</v>
      </c>
      <c r="J142" s="11" t="s">
        <v>203</v>
      </c>
      <c r="K142" s="16" t="s">
        <v>204</v>
      </c>
      <c r="L142" s="17" t="s">
        <v>16</v>
      </c>
      <c r="M142" s="11">
        <v>1</v>
      </c>
    </row>
    <row r="143" spans="3:13" ht="13.5">
      <c r="C143" s="12" t="s">
        <v>439</v>
      </c>
      <c r="D143" s="11">
        <v>5720</v>
      </c>
      <c r="E143" s="12" t="s">
        <v>208</v>
      </c>
      <c r="F143" s="12" t="s">
        <v>504</v>
      </c>
      <c r="G143" s="12" t="str">
        <f>(D143&amp;" "&amp;E143&amp;" "&amp;F143)</f>
        <v>5720 Bourke Dr. Colorado Springs, CO</v>
      </c>
      <c r="H143" s="31" t="s">
        <v>209</v>
      </c>
      <c r="I143" s="23" t="s">
        <v>210</v>
      </c>
      <c r="J143" s="24">
        <v>6</v>
      </c>
      <c r="K143" s="16" t="s">
        <v>41</v>
      </c>
      <c r="L143" s="17" t="s">
        <v>23</v>
      </c>
      <c r="M143" s="11">
        <v>1</v>
      </c>
    </row>
    <row r="144" spans="3:13" ht="27.75">
      <c r="C144" s="12" t="s">
        <v>440</v>
      </c>
      <c r="D144" s="11">
        <v>5895</v>
      </c>
      <c r="E144" s="12" t="s">
        <v>208</v>
      </c>
      <c r="F144" s="12" t="s">
        <v>504</v>
      </c>
      <c r="G144" s="12" t="str">
        <f>(D144&amp;" "&amp;E144&amp;" "&amp;F144)</f>
        <v>5895 Bourke Dr. Colorado Springs, CO</v>
      </c>
      <c r="H144" s="31" t="s">
        <v>209</v>
      </c>
      <c r="I144" s="27" t="s">
        <v>210</v>
      </c>
      <c r="J144" s="24" t="s">
        <v>211</v>
      </c>
      <c r="K144" s="16" t="s">
        <v>212</v>
      </c>
      <c r="L144" s="11" t="s">
        <v>30</v>
      </c>
      <c r="M144" s="11">
        <v>1</v>
      </c>
    </row>
    <row r="145" spans="3:13" ht="27.75">
      <c r="C145" s="12" t="s">
        <v>441</v>
      </c>
      <c r="D145" s="11">
        <v>5125</v>
      </c>
      <c r="E145" s="12" t="s">
        <v>213</v>
      </c>
      <c r="F145" s="12" t="s">
        <v>504</v>
      </c>
      <c r="G145" s="12" t="str">
        <f>(D145&amp;" "&amp;E145&amp;" "&amp;F145)</f>
        <v>5125 Centennial Blvd. Colorado Springs, CO</v>
      </c>
      <c r="H145" s="31" t="s">
        <v>209</v>
      </c>
      <c r="I145" s="23" t="s">
        <v>210</v>
      </c>
      <c r="J145" s="24">
        <v>1</v>
      </c>
      <c r="K145" s="16" t="s">
        <v>507</v>
      </c>
      <c r="L145" s="41" t="s">
        <v>14</v>
      </c>
      <c r="M145" s="11">
        <v>3</v>
      </c>
    </row>
    <row r="146" spans="3:13" ht="27.75">
      <c r="C146" s="12" t="s">
        <v>442</v>
      </c>
      <c r="D146" s="11">
        <v>5819</v>
      </c>
      <c r="E146" s="12" t="s">
        <v>214</v>
      </c>
      <c r="F146" s="12" t="s">
        <v>504</v>
      </c>
      <c r="G146" s="12" t="str">
        <f>(D146&amp;" "&amp;E146&amp;" "&amp;F146)</f>
        <v>5819 Chokecherry Dr. Colorado Springs, CO</v>
      </c>
      <c r="H146" s="31" t="s">
        <v>209</v>
      </c>
      <c r="I146" s="23" t="s">
        <v>210</v>
      </c>
      <c r="J146" s="24">
        <v>5</v>
      </c>
      <c r="K146" s="16" t="s">
        <v>215</v>
      </c>
      <c r="L146" s="17" t="s">
        <v>14</v>
      </c>
      <c r="M146" s="11">
        <v>1</v>
      </c>
    </row>
    <row r="147" spans="3:13" ht="13.5">
      <c r="C147"/>
      <c r="D147" s="11"/>
      <c r="E147" s="10" t="s">
        <v>274</v>
      </c>
      <c r="F147" s="12" t="s">
        <v>504</v>
      </c>
      <c r="G147" s="10"/>
      <c r="H147" s="31" t="s">
        <v>209</v>
      </c>
      <c r="I147" s="23" t="s">
        <v>10</v>
      </c>
      <c r="J147" s="17"/>
      <c r="K147" s="16" t="s">
        <v>487</v>
      </c>
      <c r="L147"/>
      <c r="M147" s="11">
        <v>7</v>
      </c>
    </row>
    <row r="148" spans="3:13" ht="13.5">
      <c r="C148"/>
      <c r="D148" s="11"/>
      <c r="E148" s="16" t="s">
        <v>272</v>
      </c>
      <c r="F148" s="12" t="s">
        <v>504</v>
      </c>
      <c r="G148" s="16"/>
      <c r="H148" s="31" t="s">
        <v>209</v>
      </c>
      <c r="I148" s="23" t="s">
        <v>10</v>
      </c>
      <c r="J148" s="17"/>
      <c r="K148" s="16" t="s">
        <v>485</v>
      </c>
      <c r="L148"/>
      <c r="M148" s="11">
        <v>9</v>
      </c>
    </row>
    <row r="149" spans="3:13" ht="27.75">
      <c r="C149"/>
      <c r="D149" s="11"/>
      <c r="E149" s="10" t="s">
        <v>275</v>
      </c>
      <c r="F149" s="12" t="s">
        <v>504</v>
      </c>
      <c r="G149" s="10"/>
      <c r="H149" s="31" t="s">
        <v>209</v>
      </c>
      <c r="I149" s="23" t="s">
        <v>10</v>
      </c>
      <c r="J149" s="17"/>
      <c r="K149" s="16" t="s">
        <v>488</v>
      </c>
      <c r="L149"/>
      <c r="M149" s="11">
        <v>3</v>
      </c>
    </row>
    <row r="150" spans="3:13" ht="42">
      <c r="C150" s="18" t="s">
        <v>447</v>
      </c>
      <c r="D150" s="19">
        <v>2366</v>
      </c>
      <c r="E150" s="18" t="s">
        <v>225</v>
      </c>
      <c r="F150" s="12" t="s">
        <v>504</v>
      </c>
      <c r="G150" s="18" t="str">
        <f>(D150&amp;" "&amp;E150&amp;" "&amp;F150)</f>
        <v>2366 Mesa Crest Grove Colorado Springs, CO</v>
      </c>
      <c r="H150" s="31" t="s">
        <v>209</v>
      </c>
      <c r="I150" s="23" t="s">
        <v>226</v>
      </c>
      <c r="J150" s="23">
        <v>2</v>
      </c>
      <c r="K150" s="23" t="s">
        <v>227</v>
      </c>
      <c r="L150" s="11" t="s">
        <v>14</v>
      </c>
      <c r="M150" s="19">
        <v>1</v>
      </c>
    </row>
    <row r="151" spans="3:13" ht="13.5">
      <c r="C151" s="10" t="s">
        <v>448</v>
      </c>
      <c r="D151" s="11">
        <v>2378</v>
      </c>
      <c r="E151" s="10" t="s">
        <v>225</v>
      </c>
      <c r="F151" s="12" t="s">
        <v>504</v>
      </c>
      <c r="G151" s="10" t="str">
        <f>(D151&amp;" "&amp;E151&amp;" "&amp;F151)</f>
        <v>2378 Mesa Crest Grove Colorado Springs, CO</v>
      </c>
      <c r="H151" s="31" t="s">
        <v>209</v>
      </c>
      <c r="I151" s="14" t="s">
        <v>226</v>
      </c>
      <c r="J151" s="31">
        <v>2</v>
      </c>
      <c r="K151" s="26" t="s">
        <v>228</v>
      </c>
      <c r="L151" s="17" t="s">
        <v>21</v>
      </c>
      <c r="M151" s="11">
        <v>1</v>
      </c>
    </row>
    <row r="152" spans="3:13" ht="69.75">
      <c r="C152" s="10" t="s">
        <v>449</v>
      </c>
      <c r="D152" s="11">
        <v>2390</v>
      </c>
      <c r="E152" s="10" t="s">
        <v>225</v>
      </c>
      <c r="F152" s="12" t="s">
        <v>504</v>
      </c>
      <c r="G152" s="10" t="str">
        <f>(D152&amp;" "&amp;E152&amp;" "&amp;F152)</f>
        <v>2390 Mesa Crest Grove Colorado Springs, CO</v>
      </c>
      <c r="H152" s="31" t="s">
        <v>209</v>
      </c>
      <c r="I152" s="14" t="s">
        <v>226</v>
      </c>
      <c r="J152" s="23">
        <v>3</v>
      </c>
      <c r="K152" s="16" t="s">
        <v>229</v>
      </c>
      <c r="L152" s="17" t="s">
        <v>16</v>
      </c>
      <c r="M152" s="11">
        <v>1</v>
      </c>
    </row>
    <row r="153" spans="3:13" ht="111.75">
      <c r="C153" s="10" t="s">
        <v>450</v>
      </c>
      <c r="D153" s="11">
        <v>2401</v>
      </c>
      <c r="E153" s="10" t="s">
        <v>225</v>
      </c>
      <c r="F153" s="12" t="s">
        <v>504</v>
      </c>
      <c r="G153" s="10" t="str">
        <f>(D153&amp;" "&amp;E153&amp;" "&amp;F153)</f>
        <v>2401 Mesa Crest Grove Colorado Springs, CO</v>
      </c>
      <c r="H153" s="31" t="s">
        <v>209</v>
      </c>
      <c r="I153" s="14" t="s">
        <v>226</v>
      </c>
      <c r="J153" s="23">
        <v>2</v>
      </c>
      <c r="K153" s="16" t="s">
        <v>230</v>
      </c>
      <c r="L153" s="17" t="s">
        <v>27</v>
      </c>
      <c r="M153" s="11">
        <v>1</v>
      </c>
    </row>
    <row r="154" spans="3:13" ht="55.5">
      <c r="C154" s="10" t="s">
        <v>451</v>
      </c>
      <c r="D154" s="11">
        <v>2402</v>
      </c>
      <c r="E154" s="10" t="s">
        <v>225</v>
      </c>
      <c r="F154" s="12" t="s">
        <v>504</v>
      </c>
      <c r="G154" s="10" t="str">
        <f>(D154&amp;" "&amp;E154&amp;" "&amp;F154)</f>
        <v>2402 Mesa Crest Grove Colorado Springs, CO</v>
      </c>
      <c r="H154" s="31" t="s">
        <v>209</v>
      </c>
      <c r="I154" s="14" t="s">
        <v>226</v>
      </c>
      <c r="J154" s="31">
        <v>2</v>
      </c>
      <c r="K154" s="16" t="s">
        <v>231</v>
      </c>
      <c r="L154" s="17" t="s">
        <v>21</v>
      </c>
      <c r="M154" s="11">
        <v>1</v>
      </c>
    </row>
    <row r="155" spans="3:13" ht="13.5">
      <c r="C155" s="10" t="s">
        <v>452</v>
      </c>
      <c r="D155" s="11">
        <v>2414</v>
      </c>
      <c r="E155" s="10" t="s">
        <v>225</v>
      </c>
      <c r="F155" s="12" t="s">
        <v>504</v>
      </c>
      <c r="G155" s="10" t="str">
        <f>(D155&amp;" "&amp;E155&amp;" "&amp;F155)</f>
        <v>2414 Mesa Crest Grove Colorado Springs, CO</v>
      </c>
      <c r="H155" s="31" t="s">
        <v>209</v>
      </c>
      <c r="I155" s="14" t="s">
        <v>226</v>
      </c>
      <c r="J155" s="78">
        <v>2</v>
      </c>
      <c r="K155" s="70" t="s">
        <v>232</v>
      </c>
      <c r="L155" s="17" t="s">
        <v>18</v>
      </c>
      <c r="M155" s="11">
        <v>1</v>
      </c>
    </row>
    <row r="156" spans="3:13" ht="24">
      <c r="C156" s="10" t="s">
        <v>453</v>
      </c>
      <c r="D156" s="11">
        <v>2425</v>
      </c>
      <c r="E156" s="10" t="s">
        <v>225</v>
      </c>
      <c r="F156" s="12" t="s">
        <v>504</v>
      </c>
      <c r="G156" s="10" t="str">
        <f>(D156&amp;" "&amp;E156&amp;" "&amp;F156)</f>
        <v>2425 Mesa Crest Grove Colorado Springs, CO</v>
      </c>
      <c r="H156" s="31" t="s">
        <v>209</v>
      </c>
      <c r="I156" s="14" t="s">
        <v>226</v>
      </c>
      <c r="J156" s="31">
        <v>2</v>
      </c>
      <c r="K156" s="16" t="s">
        <v>233</v>
      </c>
      <c r="L156" s="17" t="s">
        <v>21</v>
      </c>
      <c r="M156" s="11">
        <v>1</v>
      </c>
    </row>
    <row r="157" spans="3:13" ht="24">
      <c r="C157" s="12" t="s">
        <v>454</v>
      </c>
      <c r="D157" s="19">
        <v>2509</v>
      </c>
      <c r="E157" s="18" t="s">
        <v>225</v>
      </c>
      <c r="F157" s="12" t="s">
        <v>504</v>
      </c>
      <c r="G157" s="18" t="str">
        <f>(D157&amp;" "&amp;E157&amp;" "&amp;F157)</f>
        <v>2509 Mesa Crest Grove Colorado Springs, CO</v>
      </c>
      <c r="H157" s="31" t="s">
        <v>209</v>
      </c>
      <c r="I157" s="23" t="s">
        <v>226</v>
      </c>
      <c r="J157" s="23">
        <v>2</v>
      </c>
      <c r="K157" s="16" t="s">
        <v>234</v>
      </c>
      <c r="L157" s="11" t="s">
        <v>23</v>
      </c>
      <c r="M157" s="19">
        <v>1</v>
      </c>
    </row>
    <row r="158" spans="3:13" ht="24">
      <c r="C158" s="18" t="s">
        <v>455</v>
      </c>
      <c r="D158" s="19">
        <v>2329</v>
      </c>
      <c r="E158" s="12" t="s">
        <v>235</v>
      </c>
      <c r="F158" s="12" t="s">
        <v>504</v>
      </c>
      <c r="G158" s="12" t="str">
        <f>(D158&amp;" "&amp;E158&amp;" "&amp;F158)</f>
        <v>2329 Mesa Crest Grove              (Gate Code 5750) Colorado Springs, CO</v>
      </c>
      <c r="H158" s="31" t="s">
        <v>209</v>
      </c>
      <c r="I158" s="14" t="s">
        <v>226</v>
      </c>
      <c r="J158" s="33">
        <v>6</v>
      </c>
      <c r="K158" s="16" t="s">
        <v>236</v>
      </c>
      <c r="L158" s="17" t="s">
        <v>35</v>
      </c>
      <c r="M158" s="19">
        <v>1</v>
      </c>
    </row>
    <row r="159" spans="3:13" ht="24">
      <c r="C159" s="25" t="s">
        <v>443</v>
      </c>
      <c r="D159" s="11">
        <v>5455</v>
      </c>
      <c r="E159" s="12" t="s">
        <v>216</v>
      </c>
      <c r="F159" s="12" t="s">
        <v>504</v>
      </c>
      <c r="G159" s="12" t="str">
        <f>(D159&amp;" "&amp;E159&amp;" "&amp;F159)</f>
        <v>5455 Mule Deer Dr. Colorado Springs, CO</v>
      </c>
      <c r="H159" s="31" t="s">
        <v>209</v>
      </c>
      <c r="I159" s="23" t="s">
        <v>210</v>
      </c>
      <c r="J159" s="24">
        <v>6</v>
      </c>
      <c r="K159" s="16" t="s">
        <v>217</v>
      </c>
      <c r="L159" s="17" t="s">
        <v>23</v>
      </c>
      <c r="M159" s="11">
        <v>1</v>
      </c>
    </row>
    <row r="160" spans="3:13" ht="27.75">
      <c r="C160" s="25" t="s">
        <v>445</v>
      </c>
      <c r="D160" s="19">
        <v>702</v>
      </c>
      <c r="E160" s="12" t="s">
        <v>220</v>
      </c>
      <c r="F160" s="12" t="s">
        <v>504</v>
      </c>
      <c r="G160" s="12" t="str">
        <f>(D160&amp;" "&amp;E160&amp;" "&amp;F160)</f>
        <v>702 Pleasant St. Colorado Springs, CO</v>
      </c>
      <c r="H160" s="31" t="s">
        <v>209</v>
      </c>
      <c r="I160" s="23" t="s">
        <v>221</v>
      </c>
      <c r="J160" s="15">
        <v>5</v>
      </c>
      <c r="K160" s="77" t="s">
        <v>222</v>
      </c>
      <c r="L160" s="11" t="s">
        <v>14</v>
      </c>
      <c r="M160" s="19">
        <v>1</v>
      </c>
    </row>
    <row r="161" spans="3:13" ht="24">
      <c r="C161" s="18" t="s">
        <v>446</v>
      </c>
      <c r="D161" s="11">
        <v>3228</v>
      </c>
      <c r="E161" s="12" t="s">
        <v>223</v>
      </c>
      <c r="F161" s="12" t="s">
        <v>504</v>
      </c>
      <c r="G161" s="12" t="str">
        <f>(D161&amp;" "&amp;E161&amp;" "&amp;F161)</f>
        <v>3228 W. Fontanero Colorado Springs, CO</v>
      </c>
      <c r="H161" s="31" t="s">
        <v>209</v>
      </c>
      <c r="I161" s="23" t="s">
        <v>221</v>
      </c>
      <c r="J161" s="15">
        <v>3</v>
      </c>
      <c r="K161" s="77" t="s">
        <v>224</v>
      </c>
      <c r="L161" s="11" t="s">
        <v>14</v>
      </c>
      <c r="M161" s="19">
        <v>1</v>
      </c>
    </row>
    <row r="162" spans="3:13" ht="27.75">
      <c r="C162"/>
      <c r="D162" s="11"/>
      <c r="E162" s="10" t="s">
        <v>273</v>
      </c>
      <c r="F162" s="12" t="s">
        <v>504</v>
      </c>
      <c r="G162" s="10"/>
      <c r="H162" s="31" t="s">
        <v>209</v>
      </c>
      <c r="I162" s="23" t="s">
        <v>10</v>
      </c>
      <c r="J162" s="17"/>
      <c r="K162" s="16" t="s">
        <v>486</v>
      </c>
      <c r="L162"/>
      <c r="M162" s="11">
        <v>14</v>
      </c>
    </row>
    <row r="163" spans="3:13" ht="27.75">
      <c r="C163" s="12" t="s">
        <v>444</v>
      </c>
      <c r="D163" s="11">
        <v>5944</v>
      </c>
      <c r="E163" s="12" t="s">
        <v>218</v>
      </c>
      <c r="F163" s="12" t="s">
        <v>504</v>
      </c>
      <c r="G163" s="12" t="str">
        <f>(D163&amp;" "&amp;E163&amp;" "&amp;F163)</f>
        <v>5944 Wisteria Dr. Colorado Springs, CO</v>
      </c>
      <c r="H163" s="31" t="s">
        <v>209</v>
      </c>
      <c r="I163" s="23" t="s">
        <v>210</v>
      </c>
      <c r="J163" s="24">
        <v>7</v>
      </c>
      <c r="K163" s="16" t="s">
        <v>219</v>
      </c>
      <c r="L163" s="17" t="s">
        <v>18</v>
      </c>
      <c r="M163" s="11">
        <v>1</v>
      </c>
    </row>
    <row r="164" spans="3:13" ht="27.75">
      <c r="C164" s="12" t="s">
        <v>456</v>
      </c>
      <c r="D164" s="11">
        <v>6315</v>
      </c>
      <c r="E164" s="12" t="s">
        <v>237</v>
      </c>
      <c r="F164" s="12" t="s">
        <v>504</v>
      </c>
      <c r="G164" s="12" t="str">
        <f>(D164&amp;" "&amp;E164&amp;" "&amp;F164)</f>
        <v>6315 Alabaster Way N.  Colorado Springs, CO</v>
      </c>
      <c r="H164" s="31" t="s">
        <v>238</v>
      </c>
      <c r="I164" s="23" t="s">
        <v>10</v>
      </c>
      <c r="J164" s="24">
        <v>3</v>
      </c>
      <c r="K164" s="29" t="s">
        <v>239</v>
      </c>
      <c r="L164" s="22" t="s">
        <v>21</v>
      </c>
      <c r="M164" s="11">
        <v>1</v>
      </c>
    </row>
    <row r="165" spans="3:13" ht="13.5">
      <c r="C165" s="18" t="s">
        <v>457</v>
      </c>
      <c r="D165" s="19">
        <v>6320</v>
      </c>
      <c r="E165" s="12" t="s">
        <v>237</v>
      </c>
      <c r="F165" s="12" t="s">
        <v>504</v>
      </c>
      <c r="G165" s="12" t="str">
        <f>(D165&amp;" "&amp;E165&amp;" "&amp;F165)</f>
        <v>6320 Alabaster Way N.  Colorado Springs, CO</v>
      </c>
      <c r="H165" s="31" t="s">
        <v>238</v>
      </c>
      <c r="I165" s="33" t="s">
        <v>10</v>
      </c>
      <c r="J165" s="15">
        <v>4</v>
      </c>
      <c r="K165" s="29" t="s">
        <v>240</v>
      </c>
      <c r="L165" s="22" t="s">
        <v>14</v>
      </c>
      <c r="M165" s="19">
        <v>1</v>
      </c>
    </row>
    <row r="166" spans="3:13" ht="13.5">
      <c r="C166" s="12" t="s">
        <v>458</v>
      </c>
      <c r="D166" s="11">
        <v>2740</v>
      </c>
      <c r="E166" s="12" t="s">
        <v>28</v>
      </c>
      <c r="F166" s="12" t="s">
        <v>504</v>
      </c>
      <c r="G166" s="12" t="str">
        <f>(D166&amp;" "&amp;E166&amp;" "&amp;F166)</f>
        <v>2740 Brogans Bluff Dr. Colorado Springs, CO</v>
      </c>
      <c r="H166" s="31" t="s">
        <v>238</v>
      </c>
      <c r="I166" s="23" t="s">
        <v>10</v>
      </c>
      <c r="J166" s="40">
        <v>2</v>
      </c>
      <c r="K166" s="16" t="s">
        <v>241</v>
      </c>
      <c r="L166" s="11" t="s">
        <v>23</v>
      </c>
      <c r="M166" s="11">
        <v>1</v>
      </c>
    </row>
    <row r="167" spans="3:13" ht="139.5">
      <c r="C167" s="12" t="s">
        <v>459</v>
      </c>
      <c r="D167" s="11">
        <v>2930</v>
      </c>
      <c r="E167" s="12" t="s">
        <v>28</v>
      </c>
      <c r="F167" s="12" t="s">
        <v>504</v>
      </c>
      <c r="G167" s="12" t="str">
        <f>(D167&amp;" "&amp;E167&amp;" "&amp;F167)</f>
        <v>2930 Brogans Bluff Dr. Colorado Springs, CO</v>
      </c>
      <c r="H167" s="31" t="s">
        <v>238</v>
      </c>
      <c r="I167" s="23" t="s">
        <v>10</v>
      </c>
      <c r="J167" s="24">
        <v>6</v>
      </c>
      <c r="K167" s="16" t="s">
        <v>242</v>
      </c>
      <c r="L167" s="11" t="s">
        <v>14</v>
      </c>
      <c r="M167" s="11">
        <v>1</v>
      </c>
    </row>
    <row r="168" spans="3:13" ht="13.5">
      <c r="C168" s="12" t="s">
        <v>460</v>
      </c>
      <c r="D168" s="11">
        <v>2945</v>
      </c>
      <c r="E168" s="12" t="s">
        <v>28</v>
      </c>
      <c r="F168" s="12" t="s">
        <v>504</v>
      </c>
      <c r="G168" s="12" t="str">
        <f>(D168&amp;" "&amp;E168&amp;" "&amp;F168)</f>
        <v>2945 Brogans Bluff Dr. Colorado Springs, CO</v>
      </c>
      <c r="H168" s="31" t="s">
        <v>238</v>
      </c>
      <c r="I168" s="23" t="s">
        <v>10</v>
      </c>
      <c r="J168" s="24">
        <v>6</v>
      </c>
      <c r="K168" s="16" t="s">
        <v>243</v>
      </c>
      <c r="L168" s="17" t="s">
        <v>27</v>
      </c>
      <c r="M168" s="11">
        <v>1</v>
      </c>
    </row>
    <row r="169" spans="3:13" ht="13.5">
      <c r="C169" s="12" t="s">
        <v>461</v>
      </c>
      <c r="D169" s="30">
        <v>5730</v>
      </c>
      <c r="E169" s="12" t="s">
        <v>244</v>
      </c>
      <c r="F169" s="12" t="s">
        <v>504</v>
      </c>
      <c r="G169" s="12" t="str">
        <f>(D169&amp;" "&amp;E169&amp;" "&amp;F169)</f>
        <v>5730 Harbor Pines Pt. Colorado Springs, CO</v>
      </c>
      <c r="H169" s="30" t="s">
        <v>238</v>
      </c>
      <c r="I169" s="30" t="s">
        <v>10</v>
      </c>
      <c r="J169" s="32">
        <v>1</v>
      </c>
      <c r="K169" s="21" t="s">
        <v>245</v>
      </c>
      <c r="L169" s="30" t="s">
        <v>14</v>
      </c>
      <c r="M169" s="30">
        <v>1</v>
      </c>
    </row>
    <row r="170" spans="3:13" ht="55.5">
      <c r="C170" s="10" t="s">
        <v>462</v>
      </c>
      <c r="D170" s="19">
        <v>5820</v>
      </c>
      <c r="E170" s="12" t="s">
        <v>244</v>
      </c>
      <c r="F170" s="12" t="s">
        <v>504</v>
      </c>
      <c r="G170" s="12" t="str">
        <f>(D170&amp;" "&amp;E170&amp;" "&amp;F170)</f>
        <v>5820 Harbor Pines Pt. Colorado Springs, CO</v>
      </c>
      <c r="H170" s="30" t="s">
        <v>238</v>
      </c>
      <c r="I170" s="23" t="s">
        <v>10</v>
      </c>
      <c r="J170" s="32">
        <v>1</v>
      </c>
      <c r="K170" s="16" t="s">
        <v>246</v>
      </c>
      <c r="L170" s="17" t="s">
        <v>27</v>
      </c>
      <c r="M170" s="19">
        <v>1</v>
      </c>
    </row>
    <row r="171" spans="3:13" ht="13.5">
      <c r="C171" s="12" t="s">
        <v>463</v>
      </c>
      <c r="D171" s="11">
        <v>2515</v>
      </c>
      <c r="E171" s="12" t="s">
        <v>247</v>
      </c>
      <c r="F171" s="12" t="s">
        <v>504</v>
      </c>
      <c r="G171" s="12" t="str">
        <f>(D171&amp;" "&amp;E171&amp;" "&amp;F171)</f>
        <v>2515 Hot Springs Ct. Colorado Springs, CO</v>
      </c>
      <c r="H171" s="30" t="s">
        <v>238</v>
      </c>
      <c r="I171" s="23" t="s">
        <v>10</v>
      </c>
      <c r="J171" s="24">
        <v>9</v>
      </c>
      <c r="K171" s="16" t="s">
        <v>248</v>
      </c>
      <c r="L171" s="22" t="s">
        <v>21</v>
      </c>
      <c r="M171" s="11">
        <v>1</v>
      </c>
    </row>
    <row r="172" spans="3:13" ht="13.5">
      <c r="C172" s="39" t="s">
        <v>464</v>
      </c>
      <c r="D172" s="19">
        <v>2521</v>
      </c>
      <c r="E172" s="12" t="s">
        <v>247</v>
      </c>
      <c r="F172" s="12" t="s">
        <v>504</v>
      </c>
      <c r="G172" s="12" t="str">
        <f>(D172&amp;" "&amp;E172&amp;" "&amp;F172)</f>
        <v>2521 Hot Springs Ct. Colorado Springs, CO</v>
      </c>
      <c r="H172" s="30" t="s">
        <v>238</v>
      </c>
      <c r="I172" s="23" t="s">
        <v>10</v>
      </c>
      <c r="J172" s="15">
        <v>6</v>
      </c>
      <c r="K172" s="21" t="s">
        <v>249</v>
      </c>
      <c r="L172" s="22" t="s">
        <v>14</v>
      </c>
      <c r="M172" s="19">
        <v>1</v>
      </c>
    </row>
    <row r="173" spans="3:13" ht="13.5">
      <c r="C173" s="10" t="s">
        <v>465</v>
      </c>
      <c r="D173" s="11">
        <v>2535</v>
      </c>
      <c r="E173" s="12" t="s">
        <v>250</v>
      </c>
      <c r="F173" s="12" t="s">
        <v>504</v>
      </c>
      <c r="G173" s="12" t="str">
        <f>(D173&amp;" "&amp;E173&amp;" "&amp;F173)</f>
        <v>2535 Karamy Ct. Colorado Springs, CO</v>
      </c>
      <c r="H173" s="30" t="s">
        <v>238</v>
      </c>
      <c r="I173" s="23" t="s">
        <v>10</v>
      </c>
      <c r="J173" s="24">
        <v>10</v>
      </c>
      <c r="K173" s="16" t="s">
        <v>251</v>
      </c>
      <c r="L173" s="17" t="s">
        <v>14</v>
      </c>
      <c r="M173" s="11">
        <v>1</v>
      </c>
    </row>
    <row r="174" spans="3:13" ht="13.5">
      <c r="C174" s="10" t="s">
        <v>466</v>
      </c>
      <c r="D174" s="11">
        <v>2545</v>
      </c>
      <c r="E174" s="12" t="s">
        <v>250</v>
      </c>
      <c r="F174" s="12" t="s">
        <v>504</v>
      </c>
      <c r="G174" s="12" t="str">
        <f>(D174&amp;" "&amp;E174&amp;" "&amp;F174)</f>
        <v>2545 Karamy Ct. Colorado Springs, CO</v>
      </c>
      <c r="H174" s="31" t="s">
        <v>238</v>
      </c>
      <c r="I174" s="23" t="s">
        <v>10</v>
      </c>
      <c r="J174" s="24">
        <v>10</v>
      </c>
      <c r="K174" s="16" t="s">
        <v>252</v>
      </c>
      <c r="L174" s="11" t="s">
        <v>14</v>
      </c>
      <c r="M174" s="11">
        <v>1</v>
      </c>
    </row>
    <row r="175" spans="3:13" ht="13.5">
      <c r="C175" s="10" t="s">
        <v>501</v>
      </c>
      <c r="D175" s="11">
        <v>5775</v>
      </c>
      <c r="E175" s="12" t="s">
        <v>288</v>
      </c>
      <c r="F175" s="12" t="s">
        <v>504</v>
      </c>
      <c r="G175" s="12" t="str">
        <f>(D175&amp;" "&amp;E175&amp;" "&amp;F175)</f>
        <v>5775 Linger Way Colorado Springs, CO</v>
      </c>
      <c r="H175" s="31" t="s">
        <v>238</v>
      </c>
      <c r="I175" s="23" t="s">
        <v>10</v>
      </c>
      <c r="J175" s="24">
        <v>8</v>
      </c>
      <c r="K175" s="26" t="s">
        <v>289</v>
      </c>
      <c r="L175" s="22" t="s">
        <v>27</v>
      </c>
      <c r="M175" s="11">
        <v>1</v>
      </c>
    </row>
    <row r="176" spans="3:13" ht="42">
      <c r="C176" s="12" t="s">
        <v>467</v>
      </c>
      <c r="D176" s="11">
        <v>5437</v>
      </c>
      <c r="E176" s="12" t="s">
        <v>253</v>
      </c>
      <c r="F176" s="12" t="s">
        <v>504</v>
      </c>
      <c r="G176" s="12" t="str">
        <f>(D176&amp;" "&amp;E176&amp;" "&amp;F176)</f>
        <v>5437 Lions Gate Ln. Colorado Springs, CO</v>
      </c>
      <c r="H176" s="30" t="s">
        <v>238</v>
      </c>
      <c r="I176" s="23" t="s">
        <v>10</v>
      </c>
      <c r="J176" s="24">
        <v>1</v>
      </c>
      <c r="K176" s="10" t="s">
        <v>254</v>
      </c>
      <c r="L176" s="17" t="s">
        <v>14</v>
      </c>
      <c r="M176" s="11">
        <v>1</v>
      </c>
    </row>
    <row r="177" spans="3:13" ht="27.75">
      <c r="C177" s="12" t="s">
        <v>468</v>
      </c>
      <c r="D177" s="11">
        <v>5457</v>
      </c>
      <c r="E177" s="12" t="s">
        <v>253</v>
      </c>
      <c r="F177" s="12" t="s">
        <v>504</v>
      </c>
      <c r="G177" s="12" t="str">
        <f>(D177&amp;" "&amp;E177&amp;" "&amp;F177)</f>
        <v>5457 Lions Gate Ln. Colorado Springs, CO</v>
      </c>
      <c r="H177" s="30" t="s">
        <v>238</v>
      </c>
      <c r="I177" s="23" t="s">
        <v>10</v>
      </c>
      <c r="J177" s="24">
        <v>25</v>
      </c>
      <c r="K177" s="26" t="s">
        <v>255</v>
      </c>
      <c r="L177" s="11" t="s">
        <v>73</v>
      </c>
      <c r="M177" s="11">
        <v>1</v>
      </c>
    </row>
    <row r="178" spans="3:13" ht="13.5">
      <c r="C178" s="12" t="s">
        <v>469</v>
      </c>
      <c r="D178" s="11">
        <v>5465</v>
      </c>
      <c r="E178" s="12" t="s">
        <v>253</v>
      </c>
      <c r="F178" s="12" t="s">
        <v>504</v>
      </c>
      <c r="G178" s="12" t="str">
        <f>(D178&amp;" "&amp;E178&amp;" "&amp;F178)</f>
        <v>5465 Lions Gate Ln. Colorado Springs, CO</v>
      </c>
      <c r="H178" s="30" t="s">
        <v>238</v>
      </c>
      <c r="I178" s="23" t="s">
        <v>10</v>
      </c>
      <c r="J178" s="11" t="s">
        <v>256</v>
      </c>
      <c r="K178" s="16" t="s">
        <v>257</v>
      </c>
      <c r="L178" s="17" t="s">
        <v>14</v>
      </c>
      <c r="M178" s="11">
        <v>1</v>
      </c>
    </row>
    <row r="179" spans="3:13" ht="13.5">
      <c r="C179" s="12" t="s">
        <v>470</v>
      </c>
      <c r="D179" s="30">
        <v>5485</v>
      </c>
      <c r="E179" s="21" t="s">
        <v>253</v>
      </c>
      <c r="F179" s="12" t="s">
        <v>504</v>
      </c>
      <c r="G179" s="21" t="str">
        <f>(D179&amp;" "&amp;E179&amp;" "&amp;F179)</f>
        <v>5485 Lions Gate Ln. Colorado Springs, CO</v>
      </c>
      <c r="H179" s="30" t="s">
        <v>238</v>
      </c>
      <c r="I179" s="30" t="s">
        <v>10</v>
      </c>
      <c r="J179" s="30" t="s">
        <v>258</v>
      </c>
      <c r="K179" s="79" t="s">
        <v>471</v>
      </c>
      <c r="L179" s="30" t="s">
        <v>56</v>
      </c>
      <c r="M179" s="30">
        <v>5</v>
      </c>
    </row>
    <row r="180" spans="3:13" ht="24">
      <c r="C180" s="18" t="s">
        <v>472</v>
      </c>
      <c r="D180" s="11">
        <v>5515</v>
      </c>
      <c r="E180" s="12" t="s">
        <v>259</v>
      </c>
      <c r="F180" s="12" t="s">
        <v>504</v>
      </c>
      <c r="G180" s="12" t="str">
        <f>(D180&amp;" "&amp;E180&amp;" "&amp;F180)</f>
        <v>5515 Majestic Dr. Colorado Springs, CO</v>
      </c>
      <c r="H180" s="31" t="s">
        <v>238</v>
      </c>
      <c r="I180" s="23" t="s">
        <v>10</v>
      </c>
      <c r="J180" s="62">
        <v>4</v>
      </c>
      <c r="K180" s="34" t="s">
        <v>260</v>
      </c>
      <c r="L180" s="11" t="s">
        <v>14</v>
      </c>
      <c r="M180" s="11">
        <v>1</v>
      </c>
    </row>
    <row r="181" spans="3:13" ht="13.5">
      <c r="C181" s="12" t="s">
        <v>473</v>
      </c>
      <c r="D181" s="19">
        <v>5544</v>
      </c>
      <c r="E181" s="12" t="s">
        <v>259</v>
      </c>
      <c r="F181" s="12" t="s">
        <v>504</v>
      </c>
      <c r="G181" s="12" t="str">
        <f>(D181&amp;" "&amp;E181&amp;" "&amp;F181)</f>
        <v>5544 Majestic Dr. Colorado Springs, CO</v>
      </c>
      <c r="H181" s="31" t="s">
        <v>238</v>
      </c>
      <c r="I181" s="11" t="s">
        <v>10</v>
      </c>
      <c r="J181" s="15">
        <v>2</v>
      </c>
      <c r="K181" s="21" t="s">
        <v>261</v>
      </c>
      <c r="L181" s="22" t="s">
        <v>14</v>
      </c>
      <c r="M181" s="19">
        <v>1</v>
      </c>
    </row>
    <row r="182" spans="3:13" ht="48">
      <c r="C182" s="36" t="s">
        <v>474</v>
      </c>
      <c r="D182" s="30">
        <v>5555</v>
      </c>
      <c r="E182" s="36" t="s">
        <v>259</v>
      </c>
      <c r="F182" s="12" t="s">
        <v>504</v>
      </c>
      <c r="G182" s="36" t="str">
        <f>(D182&amp;" "&amp;E182&amp;" "&amp;F182)</f>
        <v>5555 Majestic Dr. Colorado Springs, CO</v>
      </c>
      <c r="H182" s="31" t="s">
        <v>238</v>
      </c>
      <c r="I182" s="27" t="s">
        <v>10</v>
      </c>
      <c r="J182" s="28">
        <v>1</v>
      </c>
      <c r="K182" s="29" t="s">
        <v>175</v>
      </c>
      <c r="L182" s="22" t="s">
        <v>14</v>
      </c>
      <c r="M182" s="30">
        <v>1</v>
      </c>
    </row>
    <row r="183" spans="3:13" ht="13.5">
      <c r="C183" s="39" t="s">
        <v>475</v>
      </c>
      <c r="D183" s="19">
        <v>5617</v>
      </c>
      <c r="E183" s="12" t="s">
        <v>259</v>
      </c>
      <c r="F183" s="12" t="s">
        <v>504</v>
      </c>
      <c r="G183" s="12" t="str">
        <f>(D183&amp;" "&amp;E183&amp;" "&amp;F183)</f>
        <v>5617 Majestic Dr. Colorado Springs, CO</v>
      </c>
      <c r="H183" s="31" t="s">
        <v>238</v>
      </c>
      <c r="I183" s="23" t="s">
        <v>10</v>
      </c>
      <c r="J183" s="15">
        <v>6</v>
      </c>
      <c r="K183" s="21" t="s">
        <v>262</v>
      </c>
      <c r="L183" s="22" t="s">
        <v>14</v>
      </c>
      <c r="M183" s="19">
        <v>1</v>
      </c>
    </row>
    <row r="184" spans="3:13" ht="168">
      <c r="C184" s="36" t="s">
        <v>476</v>
      </c>
      <c r="D184" s="30">
        <v>5685</v>
      </c>
      <c r="E184" s="36" t="s">
        <v>259</v>
      </c>
      <c r="F184" s="12" t="s">
        <v>504</v>
      </c>
      <c r="G184" s="36" t="str">
        <f>(D184&amp;" "&amp;E184&amp;" "&amp;F184)</f>
        <v>5685 Majestic Dr. Colorado Springs, CO</v>
      </c>
      <c r="H184" s="31" t="s">
        <v>238</v>
      </c>
      <c r="I184" s="27" t="s">
        <v>10</v>
      </c>
      <c r="J184" s="28">
        <v>14</v>
      </c>
      <c r="K184" s="29" t="s">
        <v>263</v>
      </c>
      <c r="L184" s="22" t="s">
        <v>35</v>
      </c>
      <c r="M184" s="30">
        <v>1</v>
      </c>
    </row>
    <row r="185" spans="3:13" ht="27.75">
      <c r="C185" s="12" t="s">
        <v>499</v>
      </c>
      <c r="D185" s="11">
        <v>2775</v>
      </c>
      <c r="E185" s="12" t="s">
        <v>54</v>
      </c>
      <c r="F185" s="12" t="s">
        <v>504</v>
      </c>
      <c r="G185" s="12" t="str">
        <f>(D185&amp;" "&amp;E185&amp;" "&amp;F185)</f>
        <v>2775 Rossmere St. Colorado Springs, CO</v>
      </c>
      <c r="H185" s="31" t="s">
        <v>238</v>
      </c>
      <c r="I185" s="23" t="s">
        <v>10</v>
      </c>
      <c r="J185" s="23">
        <v>2</v>
      </c>
      <c r="K185" s="16" t="s">
        <v>286</v>
      </c>
      <c r="L185" s="17" t="s">
        <v>27</v>
      </c>
      <c r="M185" s="11">
        <v>1</v>
      </c>
    </row>
    <row r="186" spans="3:13" ht="13.5">
      <c r="C186" s="12" t="s">
        <v>500</v>
      </c>
      <c r="D186" s="11">
        <v>2840</v>
      </c>
      <c r="E186" s="12" t="s">
        <v>54</v>
      </c>
      <c r="F186" s="12" t="s">
        <v>504</v>
      </c>
      <c r="G186" s="12" t="str">
        <f>(D186&amp;" "&amp;E186&amp;" "&amp;F186)</f>
        <v>2840 Rossmere St. Colorado Springs, CO</v>
      </c>
      <c r="H186" s="31" t="s">
        <v>238</v>
      </c>
      <c r="I186" s="23" t="s">
        <v>10</v>
      </c>
      <c r="J186" s="24">
        <v>6</v>
      </c>
      <c r="K186" s="16" t="s">
        <v>287</v>
      </c>
      <c r="L186" s="11" t="s">
        <v>14</v>
      </c>
      <c r="M186" s="11">
        <v>1</v>
      </c>
    </row>
    <row r="187" spans="3:13" ht="13.5">
      <c r="C187" s="12" t="s">
        <v>477</v>
      </c>
      <c r="D187" s="11">
        <v>2855</v>
      </c>
      <c r="E187" s="12" t="s">
        <v>54</v>
      </c>
      <c r="F187" s="12" t="s">
        <v>504</v>
      </c>
      <c r="G187" s="12" t="str">
        <f>(D187&amp;" "&amp;E187&amp;" "&amp;F187)</f>
        <v>2855 Rossmere St. Colorado Springs, CO</v>
      </c>
      <c r="H187" s="31" t="s">
        <v>238</v>
      </c>
      <c r="I187" s="23" t="s">
        <v>10</v>
      </c>
      <c r="J187" s="24"/>
      <c r="K187" s="16" t="s">
        <v>264</v>
      </c>
      <c r="L187" s="22" t="s">
        <v>21</v>
      </c>
      <c r="M187" s="11">
        <v>1</v>
      </c>
    </row>
    <row r="188" spans="3:13" ht="13.5">
      <c r="C188" s="88" t="s">
        <v>478</v>
      </c>
      <c r="D188" s="11">
        <v>2510</v>
      </c>
      <c r="E188" s="12" t="s">
        <v>265</v>
      </c>
      <c r="F188" s="12" t="s">
        <v>504</v>
      </c>
      <c r="G188" s="12" t="str">
        <f>(D188&amp;" "&amp;E188&amp;" "&amp;F188)</f>
        <v>2510 Tamora Way Colorado Springs, CO</v>
      </c>
      <c r="H188" s="31" t="s">
        <v>238</v>
      </c>
      <c r="I188" s="23" t="s">
        <v>10</v>
      </c>
      <c r="J188" s="24">
        <v>5</v>
      </c>
      <c r="K188" s="16" t="s">
        <v>266</v>
      </c>
      <c r="L188" s="37" t="s">
        <v>14</v>
      </c>
      <c r="M188" s="11">
        <v>1</v>
      </c>
    </row>
    <row r="189" spans="3:13" ht="42">
      <c r="C189" s="39" t="s">
        <v>480</v>
      </c>
      <c r="D189" s="19">
        <v>2585</v>
      </c>
      <c r="E189" s="12" t="s">
        <v>265</v>
      </c>
      <c r="F189" s="12" t="s">
        <v>504</v>
      </c>
      <c r="G189" s="12" t="str">
        <f>(D189&amp;" "&amp;E189&amp;" "&amp;F189)</f>
        <v>2585 Tamora Way Colorado Springs, CO</v>
      </c>
      <c r="H189" s="31" t="s">
        <v>238</v>
      </c>
      <c r="I189" s="11" t="s">
        <v>10</v>
      </c>
      <c r="J189" s="15">
        <v>6</v>
      </c>
      <c r="K189" s="21" t="s">
        <v>269</v>
      </c>
      <c r="L189" s="22" t="s">
        <v>14</v>
      </c>
      <c r="M189" s="19">
        <v>1</v>
      </c>
    </row>
    <row r="190" spans="3:13" ht="13.5">
      <c r="C190" s="36" t="s">
        <v>479</v>
      </c>
      <c r="D190" s="30">
        <v>2615</v>
      </c>
      <c r="E190" s="36" t="s">
        <v>265</v>
      </c>
      <c r="F190" s="12" t="s">
        <v>504</v>
      </c>
      <c r="G190" s="36" t="str">
        <f>(D190&amp;" "&amp;E190&amp;" "&amp;F190)</f>
        <v>2615 Tamora Way Colorado Springs, CO</v>
      </c>
      <c r="H190" s="31" t="s">
        <v>238</v>
      </c>
      <c r="I190" s="23" t="s">
        <v>267</v>
      </c>
      <c r="J190" s="28">
        <v>3</v>
      </c>
      <c r="K190" s="29" t="s">
        <v>268</v>
      </c>
      <c r="L190" s="22" t="s">
        <v>73</v>
      </c>
      <c r="M190" s="30">
        <v>1</v>
      </c>
    </row>
    <row r="191" spans="3:13" ht="27.75">
      <c r="C191" s="12" t="s">
        <v>481</v>
      </c>
      <c r="D191" s="11">
        <v>2630</v>
      </c>
      <c r="E191" s="12" t="s">
        <v>265</v>
      </c>
      <c r="F191" s="12" t="s">
        <v>504</v>
      </c>
      <c r="G191" s="12" t="str">
        <f>(D191&amp;" "&amp;E191&amp;" "&amp;F191)</f>
        <v>2630 Tamora Way Colorado Springs, CO</v>
      </c>
      <c r="H191" s="31" t="s">
        <v>238</v>
      </c>
      <c r="I191" s="23" t="s">
        <v>10</v>
      </c>
      <c r="J191" s="24">
        <v>12</v>
      </c>
      <c r="K191" s="16" t="s">
        <v>270</v>
      </c>
      <c r="L191" s="17" t="s">
        <v>14</v>
      </c>
      <c r="M191" s="11">
        <v>1</v>
      </c>
    </row>
    <row r="192" spans="3:13" ht="27.75">
      <c r="C192" s="12" t="s">
        <v>482</v>
      </c>
      <c r="D192" s="11">
        <v>2665</v>
      </c>
      <c r="E192" s="12" t="s">
        <v>265</v>
      </c>
      <c r="F192" s="12" t="s">
        <v>504</v>
      </c>
      <c r="G192" s="12" t="str">
        <f>(D192&amp;" "&amp;E192&amp;" "&amp;F192)</f>
        <v>2665 Tamora Way Colorado Springs, CO</v>
      </c>
      <c r="H192" s="31" t="s">
        <v>238</v>
      </c>
      <c r="I192" s="23" t="s">
        <v>10</v>
      </c>
      <c r="J192" s="24">
        <v>6</v>
      </c>
      <c r="K192" s="16" t="s">
        <v>483</v>
      </c>
      <c r="L192" s="41" t="s">
        <v>73</v>
      </c>
      <c r="M192" s="11">
        <v>1</v>
      </c>
    </row>
    <row r="193" spans="3:13" ht="13.5">
      <c r="C193" s="36" t="s">
        <v>383</v>
      </c>
      <c r="D193" s="30">
        <v>2545</v>
      </c>
      <c r="E193" s="36" t="s">
        <v>140</v>
      </c>
      <c r="F193" s="12" t="s">
        <v>504</v>
      </c>
      <c r="G193" s="36" t="str">
        <f>(D193&amp;" "&amp;E193&amp;" "&amp;F193)</f>
        <v>2545 Vantage Ridge Ct. Colorado Springs, CO</v>
      </c>
      <c r="H193" s="31" t="s">
        <v>238</v>
      </c>
      <c r="I193" s="27" t="s">
        <v>10</v>
      </c>
      <c r="J193" s="28"/>
      <c r="K193" s="21" t="s">
        <v>141</v>
      </c>
      <c r="L193" s="37" t="s">
        <v>14</v>
      </c>
      <c r="M193" s="30">
        <v>1</v>
      </c>
    </row>
    <row r="194" spans="3:13" ht="13.5">
      <c r="C194" s="12" t="s">
        <v>484</v>
      </c>
      <c r="D194" s="11">
        <v>5640</v>
      </c>
      <c r="E194" s="12" t="s">
        <v>142</v>
      </c>
      <c r="F194" s="12" t="s">
        <v>504</v>
      </c>
      <c r="G194" s="12" t="str">
        <f>(D194&amp;" "&amp;E194&amp;" "&amp;F194)</f>
        <v>5640 Vantage Vista Dr. Colorado Springs, CO</v>
      </c>
      <c r="H194" s="31" t="s">
        <v>238</v>
      </c>
      <c r="I194" s="23" t="s">
        <v>10</v>
      </c>
      <c r="J194" s="11">
        <v>5</v>
      </c>
      <c r="K194" s="12" t="s">
        <v>271</v>
      </c>
      <c r="L194" s="17" t="s">
        <v>21</v>
      </c>
      <c r="M194" s="11">
        <v>1</v>
      </c>
    </row>
    <row r="195" spans="3:13" ht="13.5">
      <c r="C195" s="73" t="s">
        <v>436</v>
      </c>
      <c r="D195" s="74">
        <v>5540</v>
      </c>
      <c r="E195" s="73" t="s">
        <v>71</v>
      </c>
      <c r="F195" s="12" t="s">
        <v>504</v>
      </c>
      <c r="G195" s="73" t="str">
        <f>(D195&amp;" "&amp;E195&amp;" "&amp;F195)</f>
        <v>5540 Wilson Rd. Colorado Springs, CO</v>
      </c>
      <c r="H195" s="31" t="s">
        <v>238</v>
      </c>
      <c r="I195" s="23" t="s">
        <v>10</v>
      </c>
      <c r="J195" s="75">
        <v>7</v>
      </c>
      <c r="K195" s="76" t="s">
        <v>205</v>
      </c>
      <c r="L195" s="37" t="s">
        <v>27</v>
      </c>
      <c r="M195" s="11">
        <v>1</v>
      </c>
    </row>
    <row r="196" spans="3:13" ht="13.5">
      <c r="C196" s="36" t="s">
        <v>437</v>
      </c>
      <c r="D196" s="20">
        <v>5545</v>
      </c>
      <c r="E196" s="36" t="s">
        <v>71</v>
      </c>
      <c r="F196" s="12" t="s">
        <v>504</v>
      </c>
      <c r="G196" s="36" t="str">
        <f>(D196&amp;" "&amp;E196&amp;" "&amp;F196)</f>
        <v>5545 Wilson Rd. Colorado Springs, CO</v>
      </c>
      <c r="H196" s="31" t="s">
        <v>238</v>
      </c>
      <c r="I196" s="27" t="s">
        <v>10</v>
      </c>
      <c r="J196" s="28">
        <v>14</v>
      </c>
      <c r="K196" s="29" t="s">
        <v>206</v>
      </c>
      <c r="L196" s="37" t="s">
        <v>27</v>
      </c>
      <c r="M196" s="30">
        <v>1</v>
      </c>
    </row>
    <row r="197" spans="3:13" ht="42">
      <c r="C197" s="36" t="s">
        <v>438</v>
      </c>
      <c r="D197" s="20">
        <v>5555</v>
      </c>
      <c r="E197" s="36" t="s">
        <v>71</v>
      </c>
      <c r="F197" s="12" t="s">
        <v>504</v>
      </c>
      <c r="G197" s="36" t="str">
        <f>(D197&amp;" "&amp;E197&amp;" "&amp;F197)</f>
        <v>5555 Wilson Rd. Colorado Springs, CO</v>
      </c>
      <c r="H197" s="31" t="s">
        <v>238</v>
      </c>
      <c r="I197" s="27" t="s">
        <v>10</v>
      </c>
      <c r="J197" s="28">
        <v>1</v>
      </c>
      <c r="K197" s="29" t="s">
        <v>207</v>
      </c>
      <c r="L197" s="41" t="s">
        <v>23</v>
      </c>
      <c r="M197" s="30">
        <v>1</v>
      </c>
    </row>
    <row r="198" spans="3:13" ht="13.5">
      <c r="C198" s="25" t="s">
        <v>489</v>
      </c>
      <c r="D198" s="20">
        <v>5815</v>
      </c>
      <c r="E198" s="25" t="s">
        <v>71</v>
      </c>
      <c r="F198" s="12" t="s">
        <v>504</v>
      </c>
      <c r="G198" s="25" t="str">
        <f>(D198&amp;" "&amp;E198&amp;" "&amp;F198)</f>
        <v>5815 Wilson Rd. Colorado Springs, CO</v>
      </c>
      <c r="H198" s="20" t="s">
        <v>238</v>
      </c>
      <c r="I198" s="13" t="s">
        <v>10</v>
      </c>
      <c r="J198" s="28">
        <v>6</v>
      </c>
      <c r="K198" s="29" t="s">
        <v>276</v>
      </c>
      <c r="L198" s="80" t="s">
        <v>27</v>
      </c>
      <c r="M198" s="30">
        <v>1</v>
      </c>
    </row>
    <row r="199" spans="3:13" ht="27.75">
      <c r="C199" s="12" t="s">
        <v>490</v>
      </c>
      <c r="D199" s="11">
        <v>5835</v>
      </c>
      <c r="E199" s="12" t="s">
        <v>71</v>
      </c>
      <c r="F199" s="12" t="s">
        <v>504</v>
      </c>
      <c r="G199" s="12" t="str">
        <f>(D199&amp;" "&amp;E199&amp;" "&amp;F199)</f>
        <v>5835 Wilson Rd. Colorado Springs, CO</v>
      </c>
      <c r="H199" s="31" t="s">
        <v>238</v>
      </c>
      <c r="I199" s="23" t="s">
        <v>10</v>
      </c>
      <c r="J199" s="24">
        <v>10</v>
      </c>
      <c r="K199" s="16" t="s">
        <v>277</v>
      </c>
      <c r="L199" s="17" t="s">
        <v>35</v>
      </c>
      <c r="M199" s="11">
        <v>1</v>
      </c>
    </row>
    <row r="200" spans="3:13" ht="13.5">
      <c r="C200" s="36" t="s">
        <v>491</v>
      </c>
      <c r="D200" s="30">
        <v>5855</v>
      </c>
      <c r="E200" s="36" t="s">
        <v>71</v>
      </c>
      <c r="F200" s="12" t="s">
        <v>504</v>
      </c>
      <c r="G200" s="36" t="str">
        <f>(D200&amp;" "&amp;E200&amp;" "&amp;F200)</f>
        <v>5855 Wilson Rd. Colorado Springs, CO</v>
      </c>
      <c r="H200" s="31" t="s">
        <v>238</v>
      </c>
      <c r="I200" s="27" t="s">
        <v>10</v>
      </c>
      <c r="J200" s="28">
        <v>2</v>
      </c>
      <c r="K200" s="29" t="s">
        <v>34</v>
      </c>
      <c r="L200" s="22" t="s">
        <v>21</v>
      </c>
      <c r="M200" s="30">
        <v>1</v>
      </c>
    </row>
    <row r="201" spans="3:13" ht="13.5">
      <c r="C201" s="25" t="s">
        <v>492</v>
      </c>
      <c r="D201" s="11">
        <v>5870</v>
      </c>
      <c r="E201" s="12" t="s">
        <v>71</v>
      </c>
      <c r="F201" s="12" t="s">
        <v>504</v>
      </c>
      <c r="G201" s="12" t="str">
        <f>(D201&amp;" "&amp;E201&amp;" "&amp;F201)</f>
        <v>5870 Wilson Rd. Colorado Springs, CO</v>
      </c>
      <c r="H201" s="31" t="s">
        <v>238</v>
      </c>
      <c r="I201" s="23" t="s">
        <v>10</v>
      </c>
      <c r="J201" s="24">
        <v>6</v>
      </c>
      <c r="K201" s="16" t="s">
        <v>278</v>
      </c>
      <c r="L201" s="17" t="s">
        <v>30</v>
      </c>
      <c r="M201" s="11">
        <v>1</v>
      </c>
    </row>
    <row r="202" spans="3:13" ht="13.5">
      <c r="C202" s="12" t="s">
        <v>493</v>
      </c>
      <c r="D202" s="11">
        <v>6210</v>
      </c>
      <c r="E202" s="12" t="s">
        <v>71</v>
      </c>
      <c r="F202" s="12" t="s">
        <v>504</v>
      </c>
      <c r="G202" s="12" t="str">
        <f>(D202&amp;" "&amp;E202&amp;" "&amp;F202)</f>
        <v>6210 Wilson Rd. Colorado Springs, CO</v>
      </c>
      <c r="H202" s="31" t="s">
        <v>238</v>
      </c>
      <c r="I202" s="23" t="s">
        <v>10</v>
      </c>
      <c r="J202" s="24">
        <v>14</v>
      </c>
      <c r="K202" s="16" t="s">
        <v>279</v>
      </c>
      <c r="L202" s="22" t="s">
        <v>21</v>
      </c>
      <c r="M202" s="11">
        <v>1</v>
      </c>
    </row>
    <row r="203" spans="3:13" ht="13.5">
      <c r="C203" s="12" t="s">
        <v>494</v>
      </c>
      <c r="D203" s="11">
        <v>6220</v>
      </c>
      <c r="E203" s="12" t="s">
        <v>71</v>
      </c>
      <c r="F203" s="12" t="s">
        <v>504</v>
      </c>
      <c r="G203" s="12" t="str">
        <f>(D203&amp;" "&amp;E203&amp;" "&amp;F203)</f>
        <v>6220 Wilson Rd. Colorado Springs, CO</v>
      </c>
      <c r="H203" s="31" t="s">
        <v>238</v>
      </c>
      <c r="I203" s="23" t="s">
        <v>10</v>
      </c>
      <c r="J203" s="24">
        <v>15</v>
      </c>
      <c r="K203" s="16" t="s">
        <v>280</v>
      </c>
      <c r="L203" s="22" t="s">
        <v>21</v>
      </c>
      <c r="M203" s="11">
        <v>1</v>
      </c>
    </row>
    <row r="204" spans="3:13" ht="27.75">
      <c r="C204" s="12" t="s">
        <v>495</v>
      </c>
      <c r="D204" s="11">
        <v>6230</v>
      </c>
      <c r="E204" s="12" t="s">
        <v>71</v>
      </c>
      <c r="F204" s="12" t="s">
        <v>504</v>
      </c>
      <c r="G204" s="12" t="str">
        <f>(D204&amp;" "&amp;E204&amp;" "&amp;F204)</f>
        <v>6230 Wilson Rd. Colorado Springs, CO</v>
      </c>
      <c r="H204" s="31" t="s">
        <v>238</v>
      </c>
      <c r="I204" s="23" t="s">
        <v>10</v>
      </c>
      <c r="J204" s="24">
        <v>6</v>
      </c>
      <c r="K204" s="16" t="s">
        <v>281</v>
      </c>
      <c r="L204" s="17" t="s">
        <v>27</v>
      </c>
      <c r="M204" s="11">
        <v>1</v>
      </c>
    </row>
    <row r="205" spans="3:13" ht="13.5">
      <c r="C205" s="12" t="s">
        <v>496</v>
      </c>
      <c r="D205" s="11">
        <v>6240</v>
      </c>
      <c r="E205" s="12" t="s">
        <v>71</v>
      </c>
      <c r="F205" s="12" t="s">
        <v>504</v>
      </c>
      <c r="G205" s="12" t="str">
        <f>(D205&amp;" "&amp;E205&amp;" "&amp;F205)</f>
        <v>6240 Wilson Rd. Colorado Springs, CO</v>
      </c>
      <c r="H205" s="31" t="s">
        <v>238</v>
      </c>
      <c r="I205" s="23" t="s">
        <v>10</v>
      </c>
      <c r="J205" s="71">
        <v>6</v>
      </c>
      <c r="K205" s="72" t="s">
        <v>282</v>
      </c>
      <c r="L205" s="17" t="s">
        <v>16</v>
      </c>
      <c r="M205" s="11">
        <v>1</v>
      </c>
    </row>
    <row r="206" spans="3:13" ht="13.5">
      <c r="C206" s="12" t="s">
        <v>497</v>
      </c>
      <c r="D206" s="11">
        <v>6315</v>
      </c>
      <c r="E206" s="12" t="s">
        <v>71</v>
      </c>
      <c r="F206" s="12" t="s">
        <v>504</v>
      </c>
      <c r="G206" s="12" t="str">
        <f>(D206&amp;" "&amp;E206&amp;" "&amp;F206)</f>
        <v>6315 Wilson Rd. Colorado Springs, CO</v>
      </c>
      <c r="H206" s="31" t="s">
        <v>238</v>
      </c>
      <c r="I206" s="23" t="s">
        <v>10</v>
      </c>
      <c r="J206" s="24">
        <v>1</v>
      </c>
      <c r="K206" s="29" t="s">
        <v>283</v>
      </c>
      <c r="L206" s="37" t="s">
        <v>30</v>
      </c>
      <c r="M206" s="11">
        <v>1</v>
      </c>
    </row>
    <row r="207" spans="3:13" ht="27.75">
      <c r="C207" s="12" t="s">
        <v>498</v>
      </c>
      <c r="D207" s="11">
        <v>6435</v>
      </c>
      <c r="E207" s="12" t="s">
        <v>71</v>
      </c>
      <c r="F207" s="12" t="s">
        <v>504</v>
      </c>
      <c r="G207" s="12" t="str">
        <f>(D207&amp;" "&amp;E207&amp;" "&amp;F207)</f>
        <v>6435 Wilson Rd. Colorado Springs, CO</v>
      </c>
      <c r="H207" s="31" t="s">
        <v>238</v>
      </c>
      <c r="I207" s="23" t="s">
        <v>10</v>
      </c>
      <c r="J207" s="24" t="s">
        <v>284</v>
      </c>
      <c r="K207" s="16" t="s">
        <v>285</v>
      </c>
      <c r="L207" s="22" t="s">
        <v>21</v>
      </c>
      <c r="M207" s="11">
        <v>1</v>
      </c>
    </row>
    <row r="208" spans="3:13" ht="27.75">
      <c r="C208" s="12" t="s">
        <v>337</v>
      </c>
      <c r="D208" s="11">
        <v>6440</v>
      </c>
      <c r="E208" s="12" t="s">
        <v>71</v>
      </c>
      <c r="F208" s="12" t="s">
        <v>504</v>
      </c>
      <c r="G208" s="12" t="str">
        <f>(D208&amp;" "&amp;E208&amp;" "&amp;F208)</f>
        <v>6440 Wilson Rd. Colorado Springs, CO</v>
      </c>
      <c r="H208" s="31" t="s">
        <v>238</v>
      </c>
      <c r="I208" s="23" t="s">
        <v>10</v>
      </c>
      <c r="J208" s="24">
        <v>12</v>
      </c>
      <c r="K208" s="16" t="s">
        <v>82</v>
      </c>
      <c r="L208" s="22" t="s">
        <v>30</v>
      </c>
      <c r="M208" s="11">
        <v>1</v>
      </c>
    </row>
    <row r="209" spans="3:13" ht="13.5">
      <c r="C209" s="86" t="s">
        <v>291</v>
      </c>
      <c r="D209" s="4"/>
      <c r="E209" s="5"/>
      <c r="F209" s="5"/>
      <c r="G209" s="5"/>
      <c r="H209" s="6"/>
      <c r="I209" s="7"/>
      <c r="J209" s="8"/>
      <c r="K209" s="5"/>
      <c r="L209" s="9"/>
      <c r="M209" s="7">
        <f>SUM(M210:M416)</f>
        <v>0</v>
      </c>
    </row>
    <row r="210" ht="13.5">
      <c r="F210" s="12"/>
    </row>
    <row r="211" ht="13.5">
      <c r="F211" s="12"/>
    </row>
    <row r="212" ht="13.5">
      <c r="F212" s="12"/>
    </row>
  </sheetData>
  <sheetProtection/>
  <printOptions gridLines="1"/>
  <pageMargins left="0.26" right="0.16" top="0.69" bottom="0.42" header="0.23" footer="0.17"/>
  <pageSetup orientation="landscape"/>
  <headerFooter alignWithMargins="0">
    <oddHeader>&amp;CSYMBOL OF FREEDOM FLAG PROGRAM
TROOP #287 FLAG DAY 2017 POSTINGS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Mr. &amp; Mrs. David Johnston</cp:lastModifiedBy>
  <cp:lastPrinted>2017-06-13T04:45:41Z</cp:lastPrinted>
  <dcterms:created xsi:type="dcterms:W3CDTF">2017-06-03T14:04:50Z</dcterms:created>
  <dcterms:modified xsi:type="dcterms:W3CDTF">2017-06-13T14:34:35Z</dcterms:modified>
  <cp:category/>
  <cp:version/>
  <cp:contentType/>
  <cp:contentStatus/>
</cp:coreProperties>
</file>